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00" activeTab="2"/>
  </bookViews>
  <sheets>
    <sheet name="附件1" sheetId="1" r:id="rId1"/>
    <sheet name="附件2" sheetId="2" r:id="rId2"/>
    <sheet name="附件3" sheetId="3" r:id="rId3"/>
    <sheet name="附件4" sheetId="4" r:id="rId4"/>
    <sheet name="Sheet1" sheetId="5" r:id="rId5"/>
  </sheets>
  <definedNames>
    <definedName name="_xlnm.Print_Titles" localSheetId="1">'附件2'!$2:$5</definedName>
    <definedName name="Excel_BuiltIn__FilterDatabase" localSheetId="2">'附件3'!$A$7:$Q$250</definedName>
    <definedName name="_xlnm.Print_Titles" localSheetId="2">'附件3'!$2:$6</definedName>
  </definedNames>
  <calcPr fullCalcOnLoad="1"/>
</workbook>
</file>

<file path=xl/sharedStrings.xml><?xml version="1.0" encoding="utf-8"?>
<sst xmlns="http://schemas.openxmlformats.org/spreadsheetml/2006/main" count="1591" uniqueCount="1047">
  <si>
    <t>附表1</t>
  </si>
  <si>
    <r>
      <rPr>
        <b/>
        <u val="single"/>
        <sz val="20"/>
        <rFont val="方正小标宋简体"/>
        <family val="4"/>
      </rPr>
      <t xml:space="preserve">         </t>
    </r>
    <r>
      <rPr>
        <b/>
        <sz val="20"/>
        <rFont val="方正小标宋简体"/>
        <family val="4"/>
      </rPr>
      <t>州</t>
    </r>
    <r>
      <rPr>
        <b/>
        <u val="single"/>
        <sz val="20"/>
        <rFont val="方正小标宋简体"/>
        <family val="4"/>
      </rPr>
      <t xml:space="preserve">       </t>
    </r>
    <r>
      <rPr>
        <b/>
        <sz val="20"/>
        <rFont val="方正小标宋简体"/>
        <family val="4"/>
      </rPr>
      <t>县财政涉农资金整合方案基本情况表</t>
    </r>
  </si>
  <si>
    <t>项目</t>
  </si>
  <si>
    <t>单位</t>
  </si>
  <si>
    <t>数量</t>
  </si>
  <si>
    <t>一、基本情况</t>
  </si>
  <si>
    <t>—</t>
  </si>
  <si>
    <t>乡镇数</t>
  </si>
  <si>
    <t>个</t>
  </si>
  <si>
    <t>行政村数</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</si>
  <si>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</si>
  <si>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</si>
  <si>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</si>
  <si>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</si>
  <si>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</si>
  <si>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</si>
  <si>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</si>
  <si>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</si>
  <si>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</si>
  <si>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</si>
  <si>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</si>
  <si>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</si>
  <si>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</si>
  <si>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</si>
  <si>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附表2</t>
  </si>
  <si>
    <r>
      <rPr>
        <b/>
        <u val="single"/>
        <sz val="20"/>
        <color indexed="8"/>
        <rFont val="方正小标宋简体"/>
        <family val="4"/>
      </rPr>
      <t xml:space="preserve">       </t>
    </r>
    <r>
      <rPr>
        <b/>
        <sz val="20"/>
        <color indexed="8"/>
        <rFont val="方正小标宋简体"/>
        <family val="4"/>
      </rPr>
      <t>县统筹整合财政涉农资金来源情况表</t>
    </r>
  </si>
  <si>
    <t xml:space="preserve"> 单位：万元</t>
  </si>
  <si>
    <t>序号</t>
  </si>
  <si>
    <t>统筹整合财政涉农资金名称</t>
  </si>
  <si>
    <t>上年度涉农资金投入规模</t>
  </si>
  <si>
    <t>本年度涉农资金投入规模</t>
  </si>
  <si>
    <t>总规模</t>
  </si>
  <si>
    <t>其中实际纳入整合使用金额</t>
  </si>
  <si>
    <t>年初预计总规模</t>
  </si>
  <si>
    <t>实际收到涉农资金规模</t>
  </si>
  <si>
    <t>年初计划整合规模</t>
  </si>
  <si>
    <t>计划整合资金规模调整数（8月31日调整方案填）</t>
  </si>
  <si>
    <t>合计</t>
  </si>
  <si>
    <t>一</t>
  </si>
  <si>
    <t>中央财政合计</t>
  </si>
  <si>
    <t>中央财政衔接推进乡村振兴资金</t>
  </si>
  <si>
    <t>水利发展资金</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</si>
  <si>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</si>
  <si>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</si>
  <si>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</si>
  <si>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</si>
  <si>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</si>
  <si>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</si>
  <si>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</si>
  <si>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</si>
  <si>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</si>
  <si>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</si>
  <si>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</si>
  <si>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</si>
  <si>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</si>
  <si>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</si>
  <si>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</si>
  <si>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</si>
  <si>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</si>
  <si>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</si>
  <si>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</si>
  <si>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</si>
  <si>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</si>
  <si>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</si>
  <si>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</si>
  <si>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</si>
  <si>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</si>
  <si>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</si>
  <si>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</si>
  <si>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</si>
  <si>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</si>
  <si>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</si>
  <si>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</si>
  <si>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</si>
  <si>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</si>
  <si>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</si>
  <si>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</si>
  <si>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</si>
  <si>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⑻藏粮于地藏粮于技专项</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</si>
  <si>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</si>
  <si>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</si>
  <si>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</si>
  <si>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</si>
  <si>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</si>
  <si>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</si>
  <si>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</si>
  <si>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</si>
  <si>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</si>
  <si>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</si>
  <si>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</si>
  <si>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</si>
  <si>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省级财政资金小计</t>
  </si>
  <si>
    <t>省级衔接推进乡村振兴资金</t>
  </si>
  <si>
    <t>农业发展专项资金</t>
  </si>
  <si>
    <t>林业发展资金</t>
  </si>
  <si>
    <t>水利专项资金</t>
  </si>
  <si>
    <t>农村综合改革转移支付资金</t>
  </si>
  <si>
    <t>民族宗教专项</t>
  </si>
  <si>
    <t>三、</t>
  </si>
  <si>
    <t>州（市）级统筹整合财政涉农资金小计</t>
  </si>
  <si>
    <t>市级衔接推进乡村振兴资金</t>
  </si>
  <si>
    <t>……</t>
  </si>
  <si>
    <t>以前年度结余资金统筹后重新安排</t>
  </si>
  <si>
    <t>四、</t>
  </si>
  <si>
    <t>县级统筹整合财政涉农资金小计</t>
  </si>
  <si>
    <t>县级财政衔接推进乡村振兴补助资金</t>
  </si>
  <si>
    <t>填表说明：1.“本年度涉农资金投入规模”中“年初预计总规模”为本年度该项资金总量预计数。“年初计划整合规模”为其中计划纳入整合资金规模，与整合季度报表中“年初数”一致。</t>
  </si>
  <si>
    <t xml:space="preserve">          2.“计划整合资金规模调整数”要与整合季度报表“计划整合资金规模”中“调整数”一致。</t>
  </si>
  <si>
    <t>附表3</t>
  </si>
  <si>
    <r>
      <t>师宗</t>
    </r>
    <r>
      <rPr>
        <sz val="8"/>
        <color indexed="8"/>
        <rFont val="宋体"/>
        <family val="0"/>
      </rPr>
      <t>县2021年统筹整合财政涉农资金项目表</t>
    </r>
  </si>
  <si>
    <t>填报单位：</t>
  </si>
  <si>
    <t>项目类别
和项目名称</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</si>
  <si>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</si>
  <si>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</si>
  <si>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</si>
  <si>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</si>
  <si>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</si>
  <si>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绩效目标(有量化的核心指标）</t>
  </si>
  <si>
    <t>项目实施部门</t>
  </si>
  <si>
    <t>行业主管部门</t>
  </si>
  <si>
    <t>备注</t>
  </si>
  <si>
    <t>整合财政涉农资金投入情况（万元）</t>
  </si>
  <si>
    <t>金融资金投入</t>
  </si>
  <si>
    <t>社会资金投入</t>
  </si>
  <si>
    <t>农户自筹</t>
  </si>
  <si>
    <t>脱贫村</t>
  </si>
  <si>
    <t>脱贫不稳定户、边缘易致贫户、其他农村低收入群体</t>
  </si>
  <si>
    <t>个数</t>
  </si>
  <si>
    <t>金额
（万元）</t>
  </si>
  <si>
    <t>户数</t>
  </si>
  <si>
    <t>人数</t>
  </si>
  <si>
    <t>农业生产</t>
  </si>
  <si>
    <t>五龙、高良、龙庆热区水果发展</t>
  </si>
  <si>
    <t>五龙、高良、龙庆</t>
  </si>
  <si>
    <t>新建柑桔基地10000亩，采购柑桔苗木50万株;建立健全县柑桔技术服务体系；完善柑桔示范果园水利设施。</t>
  </si>
  <si>
    <t>建成的柑桔基地， 第三年可挂果，平均亩产1000公斤，按单价平均8元每公斤计算，亩产值8000元，1万亩效益8000万元；第四年平均亩产1500公斤，亩产值12000元；到第五年进入盛产，亩产2000公斤，亩产值16000元，到进入盛果期，亩产量产值更高，项目经济效益显著，可带动项目区广农户脱贫致富。</t>
  </si>
  <si>
    <t>师宗县农业农村局</t>
  </si>
  <si>
    <t>龙庆乡平田村易地搬迁集中安置点农特产品交易市场建设项目</t>
  </si>
  <si>
    <t>龙庆乡平田村</t>
  </si>
  <si>
    <t>1、新建、改造不锈钢摊位71个（长2.4m×宽1.8m×高0.9m），其中蔬菜类30个、肉类10个、水果台20个、熟食类6个、活禽宰杀类5个；
2、对农贸市场周边主干道及市场内3座公厕进行改造；
3、规划位2.4m*5.2m停车400个。</t>
  </si>
  <si>
    <t>目建设完成后，所建成摊位优先分配给建档立卡搬迁户经营，将带动建档立卡搬迁户自主创业13户，实现户均年增收6万余元，每个摊位年租金,3000元，71个摊位租金收入21.3万元，扣除管理成本后11万元，预计每年产生10万元左右收益，主要用于平田安置点174户建档立卡户返贫防控资金需求，同时市场建成后能提供保洁员、市场管理员岗位5人，实现人均年增收20000余元，真正实现“搬得出、稳得住、能致富”目标。同时进一步提升集镇和农贸市场承载能力，将更好的服务平田村民及周边群众，使其成为龙庆乡农副产品交易、消费的集散中心。</t>
  </si>
  <si>
    <t>龙庆乡人民政府</t>
  </si>
  <si>
    <t>师宗县发展和改革局</t>
  </si>
  <si>
    <t>师宗县2021年创建重点产业示范样板项目</t>
  </si>
  <si>
    <t>葵山镇、竹基镇、彩云镇、高良乡</t>
  </si>
  <si>
    <t xml:space="preserve">1.创建重点产业绿色高质高效样板。建设0.1万亩热区水果产业沃柑绿色高质高效样板；在葵山镇、竹基镇、彩云镇建设优质新品种小麦高效样板0.1万亩
增施有机肥，逐步替代化肥，提升果品品质；铺垫防草布，减少除草成本；种植绿肥，培肥果园地力。
2.培育新型经营主体。支持经营主体开展优势产业薏仁加工能力提升建设，通过更新设施设备，提高加工能力。
3.开展高素质农民培育。培育高素质农民180人次；贫困村培养“一村1名产业脱贫带头人”， 促进脱贫攻坚与乡村振兴有机衔接。
4.实施生猪良种补贴，推进畜禽健康养殖。对辖区内饲养种公猪开展人工授精的公猪站进行良种补贴，补贴规模0.2万头。
</t>
  </si>
  <si>
    <t>完成重点产业热区水果产业绿色高效创建样板0.1万亩，小麦样板0.1万亩，完成高素质农民培育180人次，生猪良种补贴0.2万头。</t>
  </si>
  <si>
    <t>师宗县2021年粮食生产发展综合项目</t>
  </si>
  <si>
    <t>高良，五龙，龙庆，大同，漾月，竹基，丹凤，雄壁，葵山，彩云</t>
  </si>
  <si>
    <t>1.完成测土配方0.1万亩，创建农药化肥废弃物示范县1个。2.完成农产品加工、休闲农业创建3.完成放心农资下乡1个、例行样品检测150个，三品标准认证4个。4.产业帮扶全覆盖。脱贫户产业培训覆盖率100%；产业覆盖率100%。5.新增农机总动力0.3万千瓦；购机政策落实进度达95%以上。</t>
  </si>
  <si>
    <t>1.测土配方0.1万亩，创建农药化肥废弃物示范县1个。2.农产品加工产值增长8%，休闲农业增长率8%。3.放心农资下乡1个、例行样品检测150个，三品标准认证4个。4.脱贫户产业培训覆盖率100%；5.新增农机总动力0.3成千瓦；购机政策落实进度达95%以上。</t>
  </si>
  <si>
    <t>师宗县农产品冷链物流设施建设项目</t>
  </si>
  <si>
    <t>五龙乡、彩云镇、高良乡</t>
  </si>
  <si>
    <t>1.高良乡新建500吨以上农产品冷链物流设施、设备2座，200吨以下的农产品冷链物流设施、设备3座。2.五龙乡新建200吨以下的农产品冷链物流设施、设备2座。3.彩云镇新建200吨以上的农产品冷链物流设施、设备4座，100吨以下的1座。</t>
  </si>
  <si>
    <t>完成新建农产品冷链物流设施、设备年储藏面积2654立方米；年储藏食物2900吨以上；技术培训及服务指导不低于6次；满意度在85%以上。</t>
  </si>
  <si>
    <t>五龙乡牛尾村委会甜脆玉米种植项目</t>
  </si>
  <si>
    <t>五龙乡牛尾村委会</t>
  </si>
  <si>
    <t>规模化种植甜脆玉米400亩；建肉牛养殖场1个：新建标准牛棚500㎡；生活办公房屋80㎡；青草饲料储存加工厂房400㎡；牛群露天活动场地及围栏500㎡；饮用水池60方养黄牛100头。</t>
  </si>
  <si>
    <t>项目的实施后，预计400亩年可产饲料560吨，产值84万元，能带动50户农户190人（其中建档立卡户11户42人）规模化发展产业，提高农户的经济收益，每户年收入16800元，人均年增收4000元以上；养殖场年收入3-4万元，可能大幅提升村集体经济收入。同时，项目区内农户、脱贫户可就近打工，养殖场优先使用建档立卡户。</t>
  </si>
  <si>
    <t>五龙乡人民政府</t>
  </si>
  <si>
    <t>师宗县民族宗教事务局</t>
  </si>
  <si>
    <t>少数民族发展</t>
  </si>
  <si>
    <t>高良乡设里村热区水果试验示范园</t>
  </si>
  <si>
    <t>高良设里村</t>
  </si>
  <si>
    <t>新建试验示范基地50亩，采购柑桔苗木3000株;坡改梯50亩，新建轻钢结构管理用房200㎡；新建滴灌系统1套、自助喷药系统1套、30m³蓄水池2个；基地辅路1km；围栏1000m；建80㎡展示厅1个等基础设施，打造水肥一体化标准种植示范样板。</t>
  </si>
  <si>
    <t>项目建成后，可为全乡热区水果标准化发展起示范带头作用，三年后每年可持续增产优质水果50吨以上，按8元/公斤计，产值可达40万元。可带动贫困地区农户广泛参与产业发展，共享栽培管理技术经验，实现稳定增收。其次，可创造公益性固定就业岗位2个，年需零时性务工人100余人次。公益性固定岗位实现年工资性收入30000元每个;零时性务工100元每人次，每年可带动工资支出7余万元，项目区内农户、脱贫户可就近打工，基地优先使用建档立卡户。</t>
  </si>
  <si>
    <t>高良乡人民政府</t>
  </si>
  <si>
    <t>龙庆乡下寨村委会羊街村蚕桑养殖项目</t>
  </si>
  <si>
    <t>龙庆乡下寨村委会羊街村</t>
  </si>
  <si>
    <t>发展蚕桑养殖：栽桑250亩；蚕桑养殖基地（育蚕室200平方米、蚕房800平方米）1000平方米；蚕养育设备1套；</t>
  </si>
  <si>
    <t>通过养殖产业培育，预计一年后年可出蚕茧1250张，年创收356.25万元，人均年增收2万余元，使该村46户156人能够逐步实现传统产业向现代农业转型，打通新的经济增长点，全村群众的生产生活条件得到明显改善，群众的经济收入明显提高，农户户均至少有一个增收产业。据估算，蚕桑养殖产业每年能为村集体经济收入增收15万元。</t>
  </si>
  <si>
    <t>国家以工代赈师宗县葵山镇农村基础设施建设项目</t>
  </si>
  <si>
    <t>葵山镇瓦葵片区</t>
  </si>
  <si>
    <t>新增及改造排水沟3748.8米；破损管道修复2800米；加装入户管道（dn110）1000米；河道清淤3000米；新建机耕道226米；新建排洪沟135米；新建截水沟440米。</t>
  </si>
  <si>
    <t>1有效解决群众生产灌溉问题2.提升葵山镇人居环境水平3.通过参与工程建设农民可获取劳务报酬75万元，带动就业2463人次，有效解决就业问题，尤其解决建档立卡脱贫户持续增收问题。</t>
  </si>
  <si>
    <t>葵山镇人民政府</t>
  </si>
  <si>
    <t>畜牧生产</t>
  </si>
  <si>
    <t>五龙乡江龙民族团结进步示范村建设</t>
  </si>
  <si>
    <t>五龙乡新庄科村委会江龙村民族团结示范村建设</t>
  </si>
  <si>
    <t>路边河道挡墙2000立方米、村内挡墙27立方米、人畜分居工程(新建猪圈400平方米，牛圈600平方米）、村内排污管道2000米、安装太阳能路灯30盏。</t>
  </si>
  <si>
    <t>改善人居环境，受益160户742人，其中脱贫户10户46人</t>
  </si>
  <si>
    <t>三</t>
  </si>
  <si>
    <t>林业改革发展</t>
  </si>
  <si>
    <t>师宗县五洛河林场2021年度880亩柠檬基地抚育管理</t>
  </si>
  <si>
    <t>花桂村委会</t>
  </si>
  <si>
    <t>1.880亩柠檬基地抚育人工费约35万元（中耕除草施肥人工费约26.4万元；质保防控人工费约8.6万元）。
2.购买买农药14万元（其中：杀虫剂40件8万元；杀菌剂20件6万元。）</t>
  </si>
  <si>
    <t>直带动农户74户农户发展产业，项目惠及花桂村197户，843人。</t>
  </si>
  <si>
    <t>师宗县五洛河林场</t>
  </si>
  <si>
    <t>师宗县林业和草原局</t>
  </si>
  <si>
    <t>五洛河林场花桂柠檬基地建设</t>
  </si>
  <si>
    <t>1、基地田间灌溉系统40万元；2、培育柠檬苗1万株，5万元；3.五洛河林场普槽河管护所新建厕所1个，7万元。</t>
  </si>
  <si>
    <t>该项目预计盛果期（2023年）年产柠檬600吨，年产值达300万元，直接带动72户增收，辐射带动192户农户增收</t>
  </si>
  <si>
    <t>师宗县国有五洛河林场</t>
  </si>
  <si>
    <t>四</t>
  </si>
  <si>
    <t>农村综合改革</t>
  </si>
  <si>
    <t>师宗县快递物流园建设项目</t>
  </si>
  <si>
    <t>丹凤街道荣海社区恩荣一组</t>
  </si>
  <si>
    <t>建设快递物流园项目，包括人力资源市场1栋（面积1000㎡）和快递物流专业市场（超市）5栋（面积8000㎡），同步对道路及其他附属设施工程（面积1000㎡）进行建设。</t>
  </si>
  <si>
    <t>通过政府引导、划行规市，有序推进快递物流企业入住，预计可实现年收益160万元以上。</t>
  </si>
  <si>
    <t>丹凤街道党工委</t>
  </si>
  <si>
    <t>师宗县委组织部</t>
  </si>
  <si>
    <t>师宗县红色文化生态之旅项目（分为两个标段：彩云石洞会议革命旧址教育基地项目和葵山马厂历史文化生态体验项目）</t>
  </si>
  <si>
    <t>彩云石洞和葵山马厂</t>
  </si>
  <si>
    <t>彩云石洞会议革命旧址教育基地项目以石洞会议旧址为建设基础，将石洞会议旧址打建成集党史研究及学习教育、党性教育、爱国主义教育、乡村振兴、文物保护为一体的教育基地。葵山马厂历史文化生态体验项目新建乡土技能培训中心，对革命老区陈列馆和马厂革命英雄纪念碑、历史文化名人何辅龙墓、翠云山水体景观片区、水果采摘进行提质改造，建设集学、教、娱为一体的项目。</t>
  </si>
  <si>
    <t>以主题党日、党史、新中国史、改革开放史、社会主义发展史学习教育及各类培训为重点，以“八个一”系列拓展活动为载体，丰富教育基地内容，并收取合法费用。项目建成后，预计可实现年收益67万元，彩云石洞会议革命旧址教育基地项目年收益45万元，葵山马厂历史文化生态体验项目年收益12万元。</t>
  </si>
  <si>
    <t>彩云镇、葵山镇党委</t>
  </si>
  <si>
    <t>五</t>
  </si>
  <si>
    <t>乡村旅游</t>
  </si>
  <si>
    <t>五龙乡狗街村委会民俗客栈房屋建设</t>
  </si>
  <si>
    <t>五龙乡狗街村</t>
  </si>
  <si>
    <t>民俗客栈1106平方米及人居环境整治配套工程</t>
  </si>
  <si>
    <t>项目建成后，增加旅游经济收入，预计实现年收入20万元以上。</t>
  </si>
  <si>
    <t>师宗县财政局</t>
  </si>
  <si>
    <t>六</t>
  </si>
  <si>
    <t>水利发展</t>
  </si>
  <si>
    <t>五龙乡南岩村委会弄台村农村安全饮水项目</t>
  </si>
  <si>
    <t>五龙乡南岩村委会弄台村</t>
  </si>
  <si>
    <t>芭比沟出水点至弄台老寨大水池饮水管道32PE管6000米；老寨大水池至入户管道25PE管4000米；大水池到南岩小学饮水管道25PE管6000米；大水池维修加固190平方米；新建高位水池可蓄水40立方米。</t>
  </si>
  <si>
    <t>该项目实施后，可彻底解决弄台村94户473人的饮水困难问题。</t>
  </si>
  <si>
    <t>龙庆乡集镇供水巩固提升工程</t>
  </si>
  <si>
    <t>龙庆水厂</t>
  </si>
  <si>
    <t>新安装PEφ250管道（3000米）。</t>
  </si>
  <si>
    <t>改善解决集镇2700余人饮水问题</t>
  </si>
  <si>
    <t>师宗县水务局</t>
  </si>
  <si>
    <t>高良乡雨厦联村供水巩固提升工程</t>
  </si>
  <si>
    <t>雨厦村委会</t>
  </si>
  <si>
    <t>安装PE110-25mm管道11.45km，400m扬程37kw水泵2台</t>
  </si>
  <si>
    <t>解决354人饮水安全问题</t>
  </si>
  <si>
    <t>漾月街道法雨社区小村农村饮水安全工程</t>
  </si>
  <si>
    <t>法雨社区小村</t>
  </si>
  <si>
    <t>安装PE90-25mm管道10.8km，50m³调节水池1座</t>
  </si>
  <si>
    <t>解决162人饮水安全问题</t>
  </si>
  <si>
    <t>漾月街道峰岭村委会石口村农村饮水安全工程</t>
  </si>
  <si>
    <t>峰岭村委会石口村</t>
  </si>
  <si>
    <t>安装PE75-25mm管道17.28km，210m扬程30kw水泵2台</t>
  </si>
  <si>
    <t>解决143人饮水安全问题</t>
  </si>
  <si>
    <t>漾月街道法块村委会碧宗村农村饮水安全工程</t>
  </si>
  <si>
    <t>法块村委会碧宗村</t>
  </si>
  <si>
    <t>增加净水设备1套。</t>
  </si>
  <si>
    <t>解决33人饮水安全问题</t>
  </si>
  <si>
    <t>葵山镇集镇供水巩固提升工程</t>
  </si>
  <si>
    <t>葵山镇</t>
  </si>
  <si>
    <t>安装PE315mm管道5.37km，100m³调节水池1座。</t>
  </si>
  <si>
    <t>解决1366人饮水安全问题</t>
  </si>
  <si>
    <t>丹凤街道法杂村委会雨脉村农村饮水安全工程维修养护项目</t>
  </si>
  <si>
    <t>法杂村委会雨脉村</t>
  </si>
  <si>
    <t>改造管道PE50、PE25，2800m；浇筑水池盖板144㎡。</t>
  </si>
  <si>
    <t>解决12人饮水安全问题</t>
  </si>
  <si>
    <t>丹凤街道办事处</t>
  </si>
  <si>
    <t>丹凤街道矣腊社区农村饮水安全工程维修养护项目</t>
  </si>
  <si>
    <t>矣腊社区</t>
  </si>
  <si>
    <t>更换村内管道PE63PE、25，1800m</t>
  </si>
  <si>
    <t>解决114人饮水安全问题</t>
  </si>
  <si>
    <t>丹凤街道大堵村委会小寨村农村饮水安全工程维修养护项目</t>
  </si>
  <si>
    <t>大堵村委会小寨</t>
  </si>
  <si>
    <t>更换150m扬程7.5kw水泵1台。</t>
  </si>
  <si>
    <t>解决64人饮水安全问题</t>
  </si>
  <si>
    <t>丹凤街道大堵村委会大堵村农村饮水安全工程维修养护项目</t>
  </si>
  <si>
    <t>大堵村委会大堵村</t>
  </si>
  <si>
    <t>铺设PE25管道500米。</t>
  </si>
  <si>
    <t>解决4人饮水安全问题</t>
  </si>
  <si>
    <t>丹凤街道淑足村委会深河村农村饮水安全工程维修养护项目</t>
  </si>
  <si>
    <t>淑足村委会深河村</t>
  </si>
  <si>
    <t>更换PE40-25mm管网2km。</t>
  </si>
  <si>
    <t>解决24人饮水安全问题</t>
  </si>
  <si>
    <t>丹凤街道淑足村委会小龙切村农村饮水安全工程维修养护项目</t>
  </si>
  <si>
    <t>淑足村委会小龙切村</t>
  </si>
  <si>
    <t>更换DN50主管500米。</t>
  </si>
  <si>
    <t>解决25人饮水安全问题</t>
  </si>
  <si>
    <t>丹凤街道淑足村委会淑足村农村饮水安全工程维修养护项目</t>
  </si>
  <si>
    <t>淑足村委会淑足村</t>
  </si>
  <si>
    <t>更换DN50主管400米</t>
  </si>
  <si>
    <t>丹凤街道淑足村委会延河村农村饮水安全工程维修养护项目</t>
  </si>
  <si>
    <t>淑足村委会延河村</t>
  </si>
  <si>
    <t>修复净化设备1套</t>
  </si>
  <si>
    <t>解决132人饮水安全问题</t>
  </si>
  <si>
    <t>丹凤街道古城社区大阿赞村农村饮水安全巩固提升工程</t>
  </si>
  <si>
    <t>古城社区大阿赞村</t>
  </si>
  <si>
    <t>接入城市管网，铺设管网PE90、PE25,4100m，水表52套。</t>
  </si>
  <si>
    <t>解决53人饮水安全问题</t>
  </si>
  <si>
    <t>大同街道阿梅者村委会补戈村农村饮水安全工程维修养护项目</t>
  </si>
  <si>
    <t>阿梅者村委会补戈村</t>
  </si>
  <si>
    <t>在水源点周围修建截水墙20m，混凝土70m³</t>
  </si>
  <si>
    <t>解决112人饮水安全问题</t>
  </si>
  <si>
    <t>大同街道办事处</t>
  </si>
  <si>
    <t>大同街道阿梅者村委会山设村农村饮水安全工程维修养护项目</t>
  </si>
  <si>
    <t>阿梅者村委会山设村</t>
  </si>
  <si>
    <t>更换300m扬程15kw水泵1套。</t>
  </si>
  <si>
    <t>解决783人饮水安全问题</t>
  </si>
  <si>
    <t>大同街道大同社区大芦柴冲村、小芦柴冲村；新安社区矣腊龙；色从村委会大色从农村饮水安全工程维修养护项目</t>
  </si>
  <si>
    <t>大同社区大芦柴冲村、小芦柴冲村；新安社区矣腊龙；色从村委会大色从</t>
  </si>
  <si>
    <t>更换PE25mm管网1km。</t>
  </si>
  <si>
    <t>解决22人饮水安全问题</t>
  </si>
  <si>
    <t>葵山镇马厂村委会大马厂村农村饮水安全工程维修养护项目</t>
  </si>
  <si>
    <t>马厂村委会大马厂</t>
  </si>
  <si>
    <t>新装PE63管350米。</t>
  </si>
  <si>
    <t>解决5人饮水安全问题</t>
  </si>
  <si>
    <t>葵山镇马厂村委会小马厂农村饮水安全工程维修养护项目</t>
  </si>
  <si>
    <t>马厂村委会小马厂</t>
  </si>
  <si>
    <t>改造PE32mm管网1km。</t>
  </si>
  <si>
    <t>解决28人饮水安全问题</t>
  </si>
  <si>
    <t>葵山镇瓦葵村委会山朝村农村饮水安全工程维修养护项目</t>
  </si>
  <si>
    <t>瓦葵村委会山朝村</t>
  </si>
  <si>
    <t>维修200m³调节水池1座，在管道上安装5kw供水增压设备1套。</t>
  </si>
  <si>
    <t>解决7人饮水安全问题</t>
  </si>
  <si>
    <t>葵山镇马湾村委会马湾村农村饮水安全工程维修养护项目</t>
  </si>
  <si>
    <t>马湾村委会马湾村</t>
  </si>
  <si>
    <t>更换100m扬程0.7kw水泵1套</t>
  </si>
  <si>
    <t>解决3人饮水安全问题</t>
  </si>
  <si>
    <t>葵山镇马湾村委会寨上村农村饮水安全工程维修养护项目</t>
  </si>
  <si>
    <t>马湾村委会寨上村</t>
  </si>
  <si>
    <t>改造PE25mm管网0.5km</t>
  </si>
  <si>
    <t>解决15人饮水安全问题</t>
  </si>
  <si>
    <t>葵山镇瓦葵村委会瓦葵村农村饮水安全工程维修养护项目</t>
  </si>
  <si>
    <t>瓦葵村委会瓦葵村</t>
  </si>
  <si>
    <t>对1座200m³调节水池进行防渗、加固处理。</t>
  </si>
  <si>
    <t>解决32人饮水安全问题</t>
  </si>
  <si>
    <t>葵山镇温泉村委会法乐村农村饮水安全巩固提升工程</t>
  </si>
  <si>
    <t>温泉村委会法乐村</t>
  </si>
  <si>
    <t>新建65m³调节水池1座，管道上安装4kw供水增压设备1套。</t>
  </si>
  <si>
    <t>解决11人饮水安全问题</t>
  </si>
  <si>
    <t>葵山镇地利找村农村饮水安全巩固提升工程</t>
  </si>
  <si>
    <t>葵山镇地利找村</t>
  </si>
  <si>
    <t>葵山镇峰龙潭村委会板桥河村农村饮水安全巩固提升工程</t>
  </si>
  <si>
    <t>峰龙潭村委会板桥河村</t>
  </si>
  <si>
    <t>安装PE63-25mm管道1.7km。</t>
  </si>
  <si>
    <t>竹基镇抵鲁村委会小龙甸村农村饮水安全巩固提升工程</t>
  </si>
  <si>
    <t>抵鲁村委会小龙甸村</t>
  </si>
  <si>
    <t>从木衣白水池处开口搭接PE100级75mm管（1.6Mpa）至抵鲁调节水池，全长3.2km。</t>
  </si>
  <si>
    <t>解决280人饮水安全问题</t>
  </si>
  <si>
    <t>竹基镇人民政府</t>
  </si>
  <si>
    <t>竹基镇本寨村委会简西村农村饮水安全巩固提升工程</t>
  </si>
  <si>
    <t>本寨村委会简西村</t>
  </si>
  <si>
    <t>从竹基集镇供水工程主管网安装101m扬程7.5kw流量12m³供水增压设备1套至简西调节水池</t>
  </si>
  <si>
    <t>解决104人饮水安全问题</t>
  </si>
  <si>
    <t>竹基镇阿白村委会小阿尼村农村饮水安全巩固提升工程</t>
  </si>
  <si>
    <t>阿白村委会小阿尼村</t>
  </si>
  <si>
    <t>从白龙潭临时调水，PE100级25mm管道（1.6Mpa）全长4km。</t>
  </si>
  <si>
    <t>竹基镇阿白村委会大拖卡村农村饮水安全巩固提升工程</t>
  </si>
  <si>
    <t>阿白村委会大拖卡村</t>
  </si>
  <si>
    <t>更换村内管网PE50mm1500m；对50m³调节水池进行防渗、加固处理1座。</t>
  </si>
  <si>
    <t>解决61人饮水安全问题</t>
  </si>
  <si>
    <t>竹基镇阿白村委会大冲村农村饮水安全巩固提升工程</t>
  </si>
  <si>
    <t>阿白村委会大冲村</t>
  </si>
  <si>
    <t>新建容积30m³的水池1座。</t>
  </si>
  <si>
    <t>解决6人饮水安全问题</t>
  </si>
  <si>
    <t>竹基镇蒲草塘村委会蒲草塘村农村饮水安全工程维修养护项目</t>
  </si>
  <si>
    <t>蒲草塘村委会蒲草塘村</t>
  </si>
  <si>
    <t>对1座100m³调节水池进行加固、防渗处理。</t>
  </si>
  <si>
    <t>解决13人饮水安全问题</t>
  </si>
  <si>
    <t>雄壁镇集镇供水巩固提升工程</t>
  </si>
  <si>
    <t>雄壁集镇</t>
  </si>
  <si>
    <t>安装DN25PE管1600m，DN20PE管180m。</t>
  </si>
  <si>
    <t>雄壁镇人民政府</t>
  </si>
  <si>
    <t>雄壁镇下鸭子塘村委会下鸭子塘村农村饮水安全工程维修养护项目</t>
  </si>
  <si>
    <t>下鸭子塘村委会下鸭子塘村</t>
  </si>
  <si>
    <t>更换老化管道（DN50热镀锌钢管）2600m。</t>
  </si>
  <si>
    <t>解决1219人饮水安全问题</t>
  </si>
  <si>
    <t>雄壁镇法召村委会大法召村农村饮水安全工程维修养护项目</t>
  </si>
  <si>
    <t>法召村委会大法召村</t>
  </si>
  <si>
    <t>更换老化管道（DN50热镀锌钢管）1500m。</t>
  </si>
  <si>
    <t>解决171人饮水安全问题</t>
  </si>
  <si>
    <t>雄壁镇瓦鲁村委会滴水塘村农村饮水安全巩固提升工程</t>
  </si>
  <si>
    <t>瓦鲁村委会滴水塘村</t>
  </si>
  <si>
    <t>新建50m³调节水池1座、使用彩钢瓦20㎡</t>
  </si>
  <si>
    <t>解决328人饮水安全问题</t>
  </si>
  <si>
    <t>雄壁镇束岗村委会阿子白村农村饮水安全巩固提升工程</t>
  </si>
  <si>
    <t>束岗村委会阿子白村</t>
  </si>
  <si>
    <t>安装PE32-25mm管道2km，水龙头、水表DN20mm44套。</t>
  </si>
  <si>
    <t>解决43人饮水安全问题</t>
  </si>
  <si>
    <t>雄壁镇长冲村委会大山衣甲村农村饮水安全工程维修养护项目</t>
  </si>
  <si>
    <t>长冲村委会大山衣甲村</t>
  </si>
  <si>
    <t>安装设备控制柜1套；更换200A空开闸刀1套。</t>
  </si>
  <si>
    <t>解决323人饮水安全问题</t>
  </si>
  <si>
    <t>雄壁镇扯乐村委会下扯乐村农村饮水安全工程维修养护项目</t>
  </si>
  <si>
    <t>扯乐村委会下扯乐村</t>
  </si>
  <si>
    <t>对6m³取水前池进行防渗（漏）处理1座</t>
  </si>
  <si>
    <t>解决128人饮水安全问题</t>
  </si>
  <si>
    <t>雄壁镇长冲、天生桥、法召、下鸭子塘、雄壁、独龙、瓦鲁、束岗村委会农村饮水安全工程维修养护项目</t>
  </si>
  <si>
    <t>长冲、天生桥、法召、下鸭子塘、雄壁、独龙、瓦鲁、束岗村委会</t>
  </si>
  <si>
    <t>更换PE40-25mm管网5km。</t>
  </si>
  <si>
    <t>解决96人饮水安全问题</t>
  </si>
  <si>
    <t>五龙乡保太村委会三道箐农村饮水安全巩固提升工程</t>
  </si>
  <si>
    <t>保太村委会三道箐</t>
  </si>
  <si>
    <t>更换DN40mm水管2200m（镀锌钢管）。</t>
  </si>
  <si>
    <t>解决9人饮水安全问题</t>
  </si>
  <si>
    <t>五龙乡大厂村委会岩落厂农村饮水安全巩固提升工程</t>
  </si>
  <si>
    <t>大厂村委会岩落厂</t>
  </si>
  <si>
    <t>更换PE40主管1800m</t>
  </si>
  <si>
    <t>解决18人饮水安全问题</t>
  </si>
  <si>
    <t>五龙乡牛尾村委会牛尾村饮水安全巩固提升工程</t>
  </si>
  <si>
    <t>牛尾村委会牛尾</t>
  </si>
  <si>
    <t>更换PE32主管1000m。</t>
  </si>
  <si>
    <t>解决380人饮水安全问题</t>
  </si>
  <si>
    <t>五龙乡南岩村委会便柳村饮水安全巩固提升工程</t>
  </si>
  <si>
    <t>南岩村委会便柳</t>
  </si>
  <si>
    <t>新建8m³水源水池一座³，需PE32管1500m，PE25管400m。</t>
  </si>
  <si>
    <t>解决450人饮水安全问题</t>
  </si>
  <si>
    <t>五龙乡平寨村委会蚌帮村饮水安全巩固提升工程</t>
  </si>
  <si>
    <t>平寨村委会蚌帮</t>
  </si>
  <si>
    <t>更换DN40钢管主管，2000m。</t>
  </si>
  <si>
    <t>解决79人饮水安全问题</t>
  </si>
  <si>
    <t>五龙乡保太村委会、牛尾村委会、新庄科村委会、得勒村委会农村饮水安全工程维修养护项目</t>
  </si>
  <si>
    <t>保太村委会、牛尾村委会、新庄科村委会、得勒村委会</t>
  </si>
  <si>
    <t>对20m³的水池进行防渗、防漏处理25座。</t>
  </si>
  <si>
    <t>解决121人饮水安全问题</t>
  </si>
  <si>
    <t>龙庆乡坡头上村农村饮水安全工程维修养护项目</t>
  </si>
  <si>
    <t>坡头上</t>
  </si>
  <si>
    <t>对40m³水源点进行防渗、防漏处理1座；新建20m³水池5座。</t>
  </si>
  <si>
    <t>解决240人饮水安全问题</t>
  </si>
  <si>
    <t>龙庆乡梭峰村农村饮水安全工程维修养护项目</t>
  </si>
  <si>
    <t>梭峰</t>
  </si>
  <si>
    <t>更换PE40-25mm管网1km。</t>
  </si>
  <si>
    <t>龙庆乡拐村农村饮水安全工程维修养护项目</t>
  </si>
  <si>
    <t>拐村</t>
  </si>
  <si>
    <t>更换130m扬程2.5kw水泵1套</t>
  </si>
  <si>
    <t>解决341人饮水安全问题</t>
  </si>
  <si>
    <t>龙庆乡阿乃村农村饮水安全巩固提升工程</t>
  </si>
  <si>
    <t>阿乃</t>
  </si>
  <si>
    <t>更换φ40主引水管2.2km</t>
  </si>
  <si>
    <t>解决124人饮水安全问题</t>
  </si>
  <si>
    <t>龙庆乡江边村农村饮水安全巩固提升工程</t>
  </si>
  <si>
    <t>江边</t>
  </si>
  <si>
    <t>对40m³水源点进行防渗、防漏处理1座；针对高处5户新建20m³水池5座。</t>
  </si>
  <si>
    <t>解决77人饮水安全问题</t>
  </si>
  <si>
    <t>龙庆乡落水洞村农村饮水安全巩固提升工程</t>
  </si>
  <si>
    <t>落水洞</t>
  </si>
  <si>
    <t>改造PE32-25mm管道3km。</t>
  </si>
  <si>
    <t>解决27人饮水安全问题</t>
  </si>
  <si>
    <t>龙庆乡五家寨村农村饮水安全巩固提升工程</t>
  </si>
  <si>
    <t>五家寨</t>
  </si>
  <si>
    <t>改造PE25mm管道2km。</t>
  </si>
  <si>
    <t>解决99人饮水安全问题</t>
  </si>
  <si>
    <t>龙庆乡海子村农村饮水安全巩固提升工程</t>
  </si>
  <si>
    <t>海子</t>
  </si>
  <si>
    <t>改造PE25mm管道1.5km</t>
  </si>
  <si>
    <t>龙庆乡祭山坡村农村饮水安全工程维修养护项目</t>
  </si>
  <si>
    <t>祭山坡</t>
  </si>
  <si>
    <t>对20m³水源点维修加固并进行防渗、防漏处理1座。</t>
  </si>
  <si>
    <t>解决70人饮水安全问题</t>
  </si>
  <si>
    <t>龙庆乡集镇供水维修养护项目</t>
  </si>
  <si>
    <t>落红甸、小山黑、拖背笼、白泥井、三家寨、木本、树波、上补勒、笼杂</t>
  </si>
  <si>
    <t>更换φ110热镀锌钢管3km。更换φ80热镀锌钢管1.6km。更换φ150热镀锌钢管1.2km，φ50热镀锌钢管3km，PE管5km。</t>
  </si>
  <si>
    <t>解决2262人饮水安全问题</t>
  </si>
  <si>
    <t>龙庆乡林丰村农村饮水安全工程维修养护项目</t>
  </si>
  <si>
    <t>林丰</t>
  </si>
  <si>
    <t>对30m³水池维修加固并进行防渗、防漏1座。</t>
  </si>
  <si>
    <t>龙庆乡束米甸村农村饮水安全巩固提升工程</t>
  </si>
  <si>
    <t>束米甸</t>
  </si>
  <si>
    <t>改造PE50管道0.6km，智能水表100套</t>
  </si>
  <si>
    <t>解决23人饮水安全问题</t>
  </si>
  <si>
    <t>龙庆乡上则黑村农村饮水安全工程维修养护项目</t>
  </si>
  <si>
    <t>上则黑</t>
  </si>
  <si>
    <t>解决42人饮水安全问题</t>
  </si>
  <si>
    <t>龙庆乡中则黑农村饮水安全巩固提升工程</t>
  </si>
  <si>
    <t>中则黑</t>
  </si>
  <si>
    <t>改造PE25mm管道1km，水表50套</t>
  </si>
  <si>
    <t>解决122人饮水安全问题</t>
  </si>
  <si>
    <t>龙庆乡补窝老寨、补窝新寨、金莲、营头村农村饮水安全工程维修养护项目</t>
  </si>
  <si>
    <t>补窝老寨、补窝新寨、金莲、营头</t>
  </si>
  <si>
    <t>对30m³水池维修加固并进行防渗、防漏3座。</t>
  </si>
  <si>
    <t>解决60人饮水安全问题</t>
  </si>
  <si>
    <t>龙庆乡朝阳村农村饮水安全工程维修养护项目</t>
  </si>
  <si>
    <t>朝阳</t>
  </si>
  <si>
    <t>更换70m扬程2.2kw水泵1台，11.3m废水沟，过水断面0.5*0.8。</t>
  </si>
  <si>
    <t>解决153人饮水安全问题</t>
  </si>
  <si>
    <t>高良乡弄腊村农村饮水安全巩固提升工程</t>
  </si>
  <si>
    <t>弄腊</t>
  </si>
  <si>
    <t>安装供水PE32、25管道6000m。</t>
  </si>
  <si>
    <t>高良乡弄劳下寨农村饮水安全巩固提升工程</t>
  </si>
  <si>
    <t>弄劳下寨</t>
  </si>
  <si>
    <t>安装供水PE32、25管道4800m。</t>
  </si>
  <si>
    <t>高良乡上笼嘎村农村饮水安全巩固提升工程</t>
  </si>
  <si>
    <t>上笼嘎</t>
  </si>
  <si>
    <t>新安装PE40、32、25入户管道4800m，安装水龙头、水表84套，</t>
  </si>
  <si>
    <t>解决138人饮水安全问题</t>
  </si>
  <si>
    <t>高良乡小法卡村农村饮水安全巩固提升工程</t>
  </si>
  <si>
    <t>小法卡</t>
  </si>
  <si>
    <t>新建泵站1座，架设高压输出电线路4km，修施工道路3km，安装提PE50、40水管3000米</t>
  </si>
  <si>
    <t>高良乡小法卡老寨农村饮水安全巩固提升巩固提升工程</t>
  </si>
  <si>
    <t>小法卡老寨</t>
  </si>
  <si>
    <t>新建100m³水池1座，安装150m扬程7.5kw水泵1台，PE32、25管道3km。</t>
  </si>
  <si>
    <t>高良乡下纳老村农村饮水安全巩固提升工程</t>
  </si>
  <si>
    <t>下纳老</t>
  </si>
  <si>
    <t>安装8m³水塔1座，安装PE32管道0.9km</t>
  </si>
  <si>
    <t>解决19人饮水安全问题</t>
  </si>
  <si>
    <t>高良乡戈勒村农村饮水安全巩固提升工程</t>
  </si>
  <si>
    <t>戈勒</t>
  </si>
  <si>
    <t>安装PE32/25供水管道2.6km，供水至调节水池。</t>
  </si>
  <si>
    <t>高良乡冷水沟村农村饮水安全巩固提升工程</t>
  </si>
  <si>
    <t>冷水沟</t>
  </si>
  <si>
    <t>更换PE32/25供水主管4.2km。</t>
  </si>
  <si>
    <t>解决21人饮水安全问题</t>
  </si>
  <si>
    <t>高良乡英社村农村饮水安全巩固提升工程</t>
  </si>
  <si>
    <t>英社</t>
  </si>
  <si>
    <t>新建一个40m³的调节水池，铺设PE32、PE25的管道4.2km</t>
  </si>
  <si>
    <t>高良乡普罗村农村饮水安全巩固提升工程</t>
  </si>
  <si>
    <t>普罗</t>
  </si>
  <si>
    <t>新建10m³调节水池一个，铺设安装PE40、32、25管道1.5km。</t>
  </si>
  <si>
    <t>解决10人饮水安全问题</t>
  </si>
  <si>
    <t>高良乡下窝德村农村饮水安全工程维修养护项目</t>
  </si>
  <si>
    <t>下窝德</t>
  </si>
  <si>
    <t>修复并加固60m³调节水池1座。</t>
  </si>
  <si>
    <t>大同街道色从村委会大色从村安全饮水巩固提升工程</t>
  </si>
  <si>
    <t>大同街道色从村委会大色从</t>
  </si>
  <si>
    <t xml:space="preserve">改建泵站1座，安装PE110-25mm管网16km </t>
  </si>
  <si>
    <t>解决930人饮水安全问题</t>
  </si>
  <si>
    <t>葵山镇峰龙潭村委会大麦地村安全饮水巩固提升工程</t>
  </si>
  <si>
    <t>葵山镇峰龙潭村委会大麦地</t>
  </si>
  <si>
    <t xml:space="preserve">铺设供水PE63-25mm主管网6km </t>
  </si>
  <si>
    <t>解决207人饮水安全问题</t>
  </si>
  <si>
    <t>漾月街道捏龙村委会石口村安全饮水巩固提升工程</t>
  </si>
  <si>
    <t>漾月街道捏龙村委会石口村</t>
  </si>
  <si>
    <t xml:space="preserve">架设输电线路0.5km，安装DN80mm镀锌钢管管0.4km </t>
  </si>
  <si>
    <t>解决923人饮水安全问题</t>
  </si>
  <si>
    <t>漾月街道法雨社区小村安全饮水巩固提升工程</t>
  </si>
  <si>
    <t>漾月街道法雨社区小村</t>
  </si>
  <si>
    <t xml:space="preserve">新建水池50m³1座，安装PE90mm管道1.6km </t>
  </si>
  <si>
    <t>解决385人饮水安全问题</t>
  </si>
  <si>
    <t>雄壁镇束岗村委会灯草塘村安全饮水巩固提升工程</t>
  </si>
  <si>
    <t>雄壁镇束岗村委会灯草塘</t>
  </si>
  <si>
    <t xml:space="preserve">安装PE63mm管道2km </t>
  </si>
  <si>
    <t>解决965户安全饮水问题</t>
  </si>
  <si>
    <t>雄壁镇扯乐村委会上扯乐村安全饮水巩固提升工程</t>
  </si>
  <si>
    <t>雄壁镇扯乐村委会上扯乐</t>
  </si>
  <si>
    <t xml:space="preserve">安装PE40-25mm管道1km </t>
  </si>
  <si>
    <t>解决112户安全饮水问题</t>
  </si>
  <si>
    <t>五龙乡曲祖村委会束块村安全饮水巩固提升工程</t>
  </si>
  <si>
    <t>五龙乡曲祖村委会束块</t>
  </si>
  <si>
    <t xml:space="preserve">新建小水池11m³15座，70m³水池防渗2座 </t>
  </si>
  <si>
    <t>解决190人安全饮水问题</t>
  </si>
  <si>
    <t>五龙乡得勒村委会深沟村安全饮水工程维修养护项目</t>
  </si>
  <si>
    <t>五龙乡得勒村委会深沟村</t>
  </si>
  <si>
    <t xml:space="preserve">安装PE40-25mm管道6km，50m³水池防渗1座 </t>
  </si>
  <si>
    <t>解决122人安全饮水问题</t>
  </si>
  <si>
    <t>五龙乡脚家箐村委会平台子村安全饮水巩固提升工程</t>
  </si>
  <si>
    <t>五龙乡脚家箐村委会平台子村</t>
  </si>
  <si>
    <t xml:space="preserve">新建泵站1座，安装变压器1台，安装PE40-25mm管3km </t>
  </si>
  <si>
    <t>解决140人安全饮水问题</t>
  </si>
  <si>
    <t>五龙乡脚家箐村委会麻林树村安全饮水巩固提升工程</t>
  </si>
  <si>
    <t>五龙乡脚家箐村委会麻林树村</t>
  </si>
  <si>
    <t>新建小水池11m³18座。</t>
  </si>
  <si>
    <t>解决80人安全饮水问题</t>
  </si>
  <si>
    <t>五龙乡大厂村委会茶山村安全饮水巩固提升工程</t>
  </si>
  <si>
    <t>五龙乡大厂村委会茶山村</t>
  </si>
  <si>
    <t>新建小水池11m³13座。</t>
  </si>
  <si>
    <t>解决101人安全饮水问题</t>
  </si>
  <si>
    <t>龙庆乡豆温村委会老厂村安全饮水巩固提升工程</t>
  </si>
  <si>
    <t>龙庆乡豆温村委会老厂村</t>
  </si>
  <si>
    <t>安装PE40-25mm管道1km。</t>
  </si>
  <si>
    <t>解决157人安全饮水问题</t>
  </si>
  <si>
    <t>葵山镇黎家坝村委会黎家坝村、耿家村安全饮水巩固提升工程</t>
  </si>
  <si>
    <t>葵山镇黎家坝村委会黎家坝村、耿家村</t>
  </si>
  <si>
    <t>安装PE90-25mm管道45km。</t>
  </si>
  <si>
    <t>解决2517人安全饮水问题</t>
  </si>
  <si>
    <t>彩云镇务龙村委会大务龙村安全饮水巩固提升工程</t>
  </si>
  <si>
    <t>彩云镇务龙村委会大务龙村</t>
  </si>
  <si>
    <t>新建泵站1座，安装PE90-25mm主支管及入户管18.5km。</t>
  </si>
  <si>
    <t>解决1354人安全饮水问题</t>
  </si>
  <si>
    <t>大同街道大同社区大同村安全饮水巩固提升工程</t>
  </si>
  <si>
    <t>大同街道大同社区大同村</t>
  </si>
  <si>
    <t>新建PE250mm供水主管7.1km</t>
  </si>
  <si>
    <t>解决7908人安全饮水问题</t>
  </si>
  <si>
    <t>五龙乡脚家箐村委会河头起村安全饮水巩固提升工程</t>
  </si>
  <si>
    <t>五龙乡脚家箐村委会河头起村</t>
  </si>
  <si>
    <t>新建蓄水池1座50m3，安装PE32mm提水管道800米，安装200m扬程10kw水泵1台，提水到山顶水池供水入户，</t>
  </si>
  <si>
    <t>解决135人安全饮水问题</t>
  </si>
  <si>
    <t>五龙乡平寨村委会上冷坡梁子村安全饮水巩固提升工程</t>
  </si>
  <si>
    <t>五龙乡平寨村委会上冷坡梁子村</t>
  </si>
  <si>
    <t>新建水池1座80m3，安装PE32、25提水管道1800米，安装PE25入户管道1000米，安装200m扬程10kw水泵1套</t>
  </si>
  <si>
    <t>解决222人安全饮水问题</t>
  </si>
  <si>
    <t>丹凤街道大堵社区小阿堵村农村安全饮水巩固提升工程</t>
  </si>
  <si>
    <t>大堵社区小阿堵村</t>
  </si>
  <si>
    <t xml:space="preserve">开挖土石方4640m³，回填土石方800m³，M7.5浆砌石3216m³，C15砼288m³，M10砂浆抹面6080㎡ </t>
  </si>
  <si>
    <t>解决或改善饮水困难1601人，脱贫户52户215人。</t>
  </si>
  <si>
    <t>丹凤街道法杂村委会法杂村农村安全饮水工程维修养护项目</t>
  </si>
  <si>
    <t>法杂村委会法杂村</t>
  </si>
  <si>
    <t xml:space="preserve">水毁修复：开挖土石方1680m³，回填土石方279m³，M7.5浆砌1209m³，C15砼108m³，M10砂浆抹面2280㎡ </t>
  </si>
  <si>
    <t>解决或改善饮水困难597人，脱贫户24户102人。</t>
  </si>
  <si>
    <t>丹凤街道法杂村委会法杂村农村安全饮水巩固提升工程</t>
  </si>
  <si>
    <t>新建100m³蓄水池一座，更换PE40-25管道6km。</t>
  </si>
  <si>
    <t>丹凤街道法杂村委会大山脉村农村安全饮水巩固提升工程</t>
  </si>
  <si>
    <t>法杂村委会大山脉村</t>
  </si>
  <si>
    <t xml:space="preserve">开挖土石方3780m3，回填土石方634.5m³，M7.5浆砌石2720.25m³，C15砼243m³，M10砂浆抹面5130㎡ </t>
  </si>
  <si>
    <t>解决或改善饮水困难453人，脱贫户21户89人。</t>
  </si>
  <si>
    <t>竹基镇七排村委会农村饮水安全工程</t>
  </si>
  <si>
    <t>七排村委会</t>
  </si>
  <si>
    <t>完成347户管网改造，人工开挖及回填3816.70m，机械开挖及回填652.10m，切割水泥路面2613.10m，护管10025.20m，管材消耗：25管10962.40m，32管522.10m，50管1622.90m，110管1576.60m。</t>
  </si>
  <si>
    <t>解决4202人安全饮水问题</t>
  </si>
  <si>
    <t>竹基镇龙甸村委会农村饮水安全工程</t>
  </si>
  <si>
    <t>龙甸村委会</t>
  </si>
  <si>
    <t>完成185户管网改造，建设30m3调节水池1个，人工开挖及回填4582.10m，机械开挖及回填3056.1m，切割水泥路面806.5m，护管3091.90m，管材消耗：25管6385.10m，32管5246.50m，50管706.40m。</t>
  </si>
  <si>
    <t>解决4478人安全饮水问题</t>
  </si>
  <si>
    <t>竹基镇抵鲁村委会农村饮水安全工程</t>
  </si>
  <si>
    <t>抵鲁村委会</t>
  </si>
  <si>
    <t>完成415户管网改造，建设100m3调节水池1个，人工开挖及回填3665.10.70m，切割水泥路面7174.70m，护管15889.27m，管材消耗：25管15616.40m，32管104.60m，50管514.10m，63管598.10m，110管639m。</t>
  </si>
  <si>
    <t>解决4352人安全饮水问题</t>
  </si>
  <si>
    <t>竹基镇永安村委会农村饮水安全工程</t>
  </si>
  <si>
    <t>永安村委会</t>
  </si>
  <si>
    <t>各村埋设PE110-25mm饮水管网总计95997米，切割15708米、开挖50243.5米、C15护管27953.3米。新建水池6个，总计储水590m3。安装智能水表1001、不锈钢表箱、站桩龙头1001套。</t>
  </si>
  <si>
    <t>解决6003人安全饮水问题</t>
  </si>
  <si>
    <t>大同街道溜子田灌区工程维修养护项目</t>
  </si>
  <si>
    <t>大同街道</t>
  </si>
  <si>
    <t>新建计量设施12套，改造标准断面8个，安装水表20只</t>
  </si>
  <si>
    <t>改善灌溉面积5000亩</t>
  </si>
  <si>
    <t>大同街道溜子田村农田灌溉设施工程</t>
  </si>
  <si>
    <t>大同街道溜子田村</t>
  </si>
  <si>
    <t>农田灌溉设施维修养护2套，维修养护启闭设备2套、大坝安全鉴定1次。</t>
  </si>
  <si>
    <t>改善灌溉面积21300亩</t>
  </si>
  <si>
    <t>竹基镇良吉村农田灌溉设施工程</t>
  </si>
  <si>
    <t>竹基镇良吉村</t>
  </si>
  <si>
    <t>农田灌溉设施维修养护1套，维修养护启闭设备1套、大坝安全鉴定1次</t>
  </si>
  <si>
    <t>改善灌溉面积23000亩，解决人饮8万人。</t>
  </si>
  <si>
    <t>彩云镇额则村农田灌溉设施工程</t>
  </si>
  <si>
    <t>彩云镇额则村</t>
  </si>
  <si>
    <t>农田灌溉设施维修养护1套，对漏水点进行帷幕灌浆15m，96m²、内坝坡整修120m²、大坝安全鉴定1次。</t>
  </si>
  <si>
    <t>改善灌溉面积7000亩</t>
  </si>
  <si>
    <t>竹基镇竹基大寨农田灌溉设施工程</t>
  </si>
  <si>
    <t>竹基镇竹基大寨</t>
  </si>
  <si>
    <t>农田灌溉设施维修养护1套，修复放水闸室护坡倒塌段、及修复两岸排水沟M7.5浆砌石120m³、大坝安全鉴定1次。</t>
  </si>
  <si>
    <t>改善灌溉面积500亩</t>
  </si>
  <si>
    <t>雄壁镇长冲村农田灌溉设施工程</t>
  </si>
  <si>
    <t>雄壁镇长冲村</t>
  </si>
  <si>
    <t>农田灌溉设施维修养护1套，修复两岸坡排水沟1处，维修养护启闭设备1套、大坝安全鉴定1次。</t>
  </si>
  <si>
    <t>漾月街道小石山村农田灌溉设施工程</t>
  </si>
  <si>
    <t>漾月街道小石山村</t>
  </si>
  <si>
    <t>农田灌溉设施维修养护1套，更换闸门止水带6m、维修养护雨量观测设施1套。</t>
  </si>
  <si>
    <t>改善灌溉面积1000亩</t>
  </si>
  <si>
    <t>葵山镇地利找村农田灌溉设施工程</t>
  </si>
  <si>
    <t>农田灌溉设施维修养护1套，对输水高涵进行回填灌浆孔50m、回填灌浆隧洞151.73m²、基准桩3个、大坝安全鉴定1次。</t>
  </si>
  <si>
    <t>葵山镇大新村农田灌溉设施工程</t>
  </si>
  <si>
    <t>葵山镇大新村</t>
  </si>
  <si>
    <t>农田灌溉设施维修养护1套，维修养护启闭设备1套及大坝安全鉴定1次。</t>
  </si>
  <si>
    <t>大同街道大色从村农田灌溉设施工程</t>
  </si>
  <si>
    <t>大同街道大色从村</t>
  </si>
  <si>
    <t>农田灌溉设施维修养护1处，对坝脚渗漏进行帷幕灌浆打孔388.5m，灌浆278m、修复启闭机房挡墙垮塌段浆砌工程131.64m³、大坝安全鉴定1次。</t>
  </si>
  <si>
    <t>改善灌溉面积800亩</t>
  </si>
  <si>
    <t>漾月街道新河村农田灌溉设施工程</t>
  </si>
  <si>
    <t>漾月街道新河村</t>
  </si>
  <si>
    <t>农田灌溉设施维修养护1套，坝顶整修408.86m²、C20混凝土路面16.8m²，修复坝坡两岸排水沟1处、基准桩3个、大坝安全鉴定1次。</t>
  </si>
  <si>
    <t>改善灌溉面积3000亩</t>
  </si>
  <si>
    <t>漾月街道新村农田灌溉设施工程</t>
  </si>
  <si>
    <t>漾月街道新村</t>
  </si>
  <si>
    <t>农田灌溉设施维修养护1套，大坝安全鉴定1次。</t>
  </si>
  <si>
    <t>改善灌溉面积1500亩</t>
  </si>
  <si>
    <t>漾月街道捏龙村农田灌溉设施工程</t>
  </si>
  <si>
    <t>漾月街道捏龙村</t>
  </si>
  <si>
    <t>农田灌溉设施维修养护1套，维修养护启闭设备1套、更换启闭机房门窗1套。</t>
  </si>
  <si>
    <t>竹基镇简西村农田灌溉设施工程</t>
  </si>
  <si>
    <t>竹基镇简西村</t>
  </si>
  <si>
    <t>改善灌溉面积100亩</t>
  </si>
  <si>
    <t>彩云镇小务龙村农田灌溉设施工程</t>
  </si>
  <si>
    <t>彩云镇小务龙村</t>
  </si>
  <si>
    <t>农田灌溉设施维修养护1套，两岸排水沟淤堵1处、维修养护启闭设备1套。</t>
  </si>
  <si>
    <t>改善灌溉面积3000亩，解决人饮0.3万人。</t>
  </si>
  <si>
    <t>彩云镇小海子村农田灌溉设施工程</t>
  </si>
  <si>
    <t>彩云镇小海子村</t>
  </si>
  <si>
    <t>农田灌溉设施维修养护1套，修复内坝坡垮塌段150m、安装水位观测设施1套。</t>
  </si>
  <si>
    <t>改善灌溉面积200亩</t>
  </si>
  <si>
    <t>彩云镇长街村农田灌溉设施工程</t>
  </si>
  <si>
    <t>彩云镇长街村</t>
  </si>
  <si>
    <t>农田灌溉设施维修养护1套，修复坝顶路沿石倒塌段20m。</t>
  </si>
  <si>
    <t>大同街道芦柴冲村农田灌溉设施工程</t>
  </si>
  <si>
    <t>大同街道芦柴冲村</t>
  </si>
  <si>
    <t>坝顶整修100m、修复两岸排水沟1处、对大坝进行安全鉴定1次。</t>
  </si>
  <si>
    <t>彩云镇小可居农田灌溉设施工程</t>
  </si>
  <si>
    <t>彩云镇小可居</t>
  </si>
  <si>
    <t>农田灌溉设施维修养护1套，对外坝坡进行植草、安装水位观测设施1套、修复溢洪道倒塌段3m。</t>
  </si>
  <si>
    <t>改善灌溉面积1200亩</t>
  </si>
  <si>
    <t>彩云镇槟榔居委会农田灌溉设施工程</t>
  </si>
  <si>
    <t>彩云镇槟榔居委会</t>
  </si>
  <si>
    <t>降等报废评价报告1次。</t>
  </si>
  <si>
    <t>改善灌溉面积150亩</t>
  </si>
  <si>
    <t>彩云镇小矣则村农田灌溉设施工程</t>
  </si>
  <si>
    <t>彩云镇小矣则村</t>
  </si>
  <si>
    <t>农田灌溉设施维修养护1套，对大坝坝脚渗漏点进行帷幕灌浆打孔222.84m，灌浆125m、维修养护启闭设备1套。</t>
  </si>
  <si>
    <t>改善灌溉面积620亩</t>
  </si>
  <si>
    <t>彩云镇红土村委会农田灌溉设施工程</t>
  </si>
  <si>
    <t>彩云镇红土村委会</t>
  </si>
  <si>
    <t>农田灌溉设施维修养护1套，维修养护启闭设备1套。</t>
  </si>
  <si>
    <t>改善灌溉面积300亩</t>
  </si>
  <si>
    <t>彩云镇小色土村农田灌溉设施工程</t>
  </si>
  <si>
    <t>彩云镇小色土村</t>
  </si>
  <si>
    <t>农田灌溉设施维修养护1套，维修内坝坡护坡3.6m²、安装水位观测设施1套。</t>
  </si>
  <si>
    <t>彩云镇小紫薇村农田灌溉设施工程</t>
  </si>
  <si>
    <t>彩云镇小紫薇村</t>
  </si>
  <si>
    <t>农田灌溉设施维修养护1套，修复排水沟1处。</t>
  </si>
  <si>
    <t>彩云镇架格村农田灌溉设施工程</t>
  </si>
  <si>
    <t>彩云镇架格村</t>
  </si>
  <si>
    <t>农田灌溉设施维修养护1套，坝顶整修、对左坝肩渗漏点进行帷幕灌浆468m、及修复两岸排水沟1处。</t>
  </si>
  <si>
    <t>改善灌溉面积2500亩</t>
  </si>
  <si>
    <t>彩云镇新村农田灌溉设施工程</t>
  </si>
  <si>
    <t>彩云镇新村</t>
  </si>
  <si>
    <t>农田灌溉设施维修养护1套，安装水位观测设施1套、维修养护启闭设备1套。</t>
  </si>
  <si>
    <t>彩云镇宜乐村农田灌溉设施工程</t>
  </si>
  <si>
    <t>彩云镇宜乐村</t>
  </si>
  <si>
    <t>农田灌溉设施维修养护1套，更换启闭机丝杆1套、维修养护启闭设备1套。</t>
  </si>
  <si>
    <t>漾月街道铁山冲村农田灌溉设施工程</t>
  </si>
  <si>
    <t>漾月街道铁山冲村</t>
  </si>
  <si>
    <t>农田灌溉设施维修养护1套，铁山冲水库维修防渗处理1座。</t>
  </si>
  <si>
    <t>漾月街道堵西村农田灌溉设施工程</t>
  </si>
  <si>
    <t>漾月街道堵西村</t>
  </si>
  <si>
    <t>农田灌溉设施维修养护1套，更换启闭机丝杆1套、安装水位观测设施1套。</t>
  </si>
  <si>
    <t>漾月街道法块村农田灌溉设施工程</t>
  </si>
  <si>
    <t>漾月街道法块村</t>
  </si>
  <si>
    <t>农田灌溉设施维修养护1套，安装水位观测设施1套、更换启闭室门1套。</t>
  </si>
  <si>
    <t>改善灌溉面积600亩</t>
  </si>
  <si>
    <t>漾月街道碧宗村农田灌溉设施工程</t>
  </si>
  <si>
    <t>漾月街道碧宗村</t>
  </si>
  <si>
    <t>漾月街道法块社区农田灌溉设施工程</t>
  </si>
  <si>
    <t>漾月街道法块社区</t>
  </si>
  <si>
    <t>农田灌溉设施维修养护1套，维修养护启闭设备1套、更换管理房门窗1套。</t>
  </si>
  <si>
    <t>竹基镇小龙甸村农田灌溉设施工程</t>
  </si>
  <si>
    <t>竹基镇小龙甸村</t>
  </si>
  <si>
    <t>农田灌溉设施维修养护1套，修复左侧挡墙及内坝坡局部破损段100m、大坝进行安全鉴定1次。</t>
  </si>
  <si>
    <t>改善灌溉面积720亩</t>
  </si>
  <si>
    <t>竹基镇五家寨村农田灌溉设施工程</t>
  </si>
  <si>
    <t>竹基镇五家寨村</t>
  </si>
  <si>
    <t>农田灌溉设施维修养护1套，修复外坝坡排水管1处、大坝进行安全鉴定1次。</t>
  </si>
  <si>
    <t>改善灌溉面积520亩</t>
  </si>
  <si>
    <t>竹基镇以庄村农田灌溉设施工程</t>
  </si>
  <si>
    <t>竹基镇以庄村</t>
  </si>
  <si>
    <t>丹凤街道阿令村农田灌溉设施工程</t>
  </si>
  <si>
    <t>丹凤街道阿令村</t>
  </si>
  <si>
    <t>农田灌溉设施维修养护1套，修复迎水破面局部破损段和溢洪道倒塌段30m、对大坝右坝肩进行帷幕灌浆250m、大坝安全鉴定1次。</t>
  </si>
  <si>
    <t>改善灌溉面积1400亩</t>
  </si>
  <si>
    <t>丹凤街道普朝村农田灌溉设施工程</t>
  </si>
  <si>
    <t>丹凤街道普朝村</t>
  </si>
  <si>
    <t>农田灌溉设施维修养护1套，更换启闭机丝杆1套。</t>
  </si>
  <si>
    <t>改善灌溉面积2000亩</t>
  </si>
  <si>
    <t>丹凤街道延河村农田灌溉设施工程</t>
  </si>
  <si>
    <t>丹凤街道延河村</t>
  </si>
  <si>
    <t>丹凤街道孟家村农田灌溉设施工程</t>
  </si>
  <si>
    <t>丹凤街道孟家村</t>
  </si>
  <si>
    <t>大同街道方七村农田灌溉设施工程</t>
  </si>
  <si>
    <t>大同街道方七村</t>
  </si>
  <si>
    <t>农田灌溉设施维修养护1套，安装水位观测设施1套，修复坝顶路面240m²、修护启闭机机座1座、大坝安全鉴定1次。</t>
  </si>
  <si>
    <t>大同街道小同村农田灌溉设施工程</t>
  </si>
  <si>
    <t>大同街道小同村</t>
  </si>
  <si>
    <t>农田灌溉设施维修养护1套，维修养护启闭设备1套，大坝安全鉴定1次。</t>
  </si>
  <si>
    <t>雄壁镇滴水塘村农田灌溉设施工程</t>
  </si>
  <si>
    <t>雄壁镇滴水塘村</t>
  </si>
  <si>
    <t>农田灌溉设施维修养护1套，修复坝顶路面13m²、维修养护启闭设备1套。</t>
  </si>
  <si>
    <t>雄壁镇稗子沟村农田灌溉设施工程</t>
  </si>
  <si>
    <t>雄壁镇稗子沟村</t>
  </si>
  <si>
    <t>农田灌溉设施维修养护1套，坝顶整修、清除坝坡1处、维修启闭设备1套、大坝安全鉴定1次。</t>
  </si>
  <si>
    <t>雄壁镇大独龙村农田灌溉设施工程</t>
  </si>
  <si>
    <t>雄壁镇大独龙村</t>
  </si>
  <si>
    <t>农田灌溉设施维修养护1套，对坝脚渗漏点进行帷幕灌浆245m，大坝安全鉴定1次。</t>
  </si>
  <si>
    <t>改善灌溉面积450亩</t>
  </si>
  <si>
    <t>雄壁镇雄壁村农田灌溉设施工程</t>
  </si>
  <si>
    <t>雄壁镇雄壁村</t>
  </si>
  <si>
    <t>改善灌溉面积3500亩</t>
  </si>
  <si>
    <t>雄壁镇上鸭子塘村农田灌溉设施工程</t>
  </si>
  <si>
    <t>雄壁镇上鸭子塘村</t>
  </si>
  <si>
    <t>农田灌溉设施维修养护1套，更换管理房门窗1套、维修养护启闭设备1套、大坝安全鉴定1次。</t>
  </si>
  <si>
    <t>改善灌溉面积7054亩</t>
  </si>
  <si>
    <t>雄壁镇小哨村农田灌溉设施工程</t>
  </si>
  <si>
    <t>雄壁镇小哨村</t>
  </si>
  <si>
    <t>农田灌溉设施维修养护1套、更换管理房门窗1套、维修养护启闭设备1套，大坝安全鉴定1次。</t>
  </si>
  <si>
    <t>改善灌溉面积320亩</t>
  </si>
  <si>
    <t>葵山镇者黑村委会农田灌溉设施工程</t>
  </si>
  <si>
    <t>葵山镇者黑村委会</t>
  </si>
  <si>
    <t>农田灌溉设施维修养护1套，维修养护启闭设备1套、大坝回填灌浆30m，输水涵洞回填灌浆50m²。</t>
  </si>
  <si>
    <t>葵山镇温泉村农田灌溉设施工程</t>
  </si>
  <si>
    <t>葵山镇温泉村</t>
  </si>
  <si>
    <t>改善灌溉面积1800亩</t>
  </si>
  <si>
    <t>葵山镇山朝村农田灌溉设施工程</t>
  </si>
  <si>
    <t>葵山镇山朝村</t>
  </si>
  <si>
    <t>农田灌溉设施维修养护1套，维修养护启闭设备1套、大坝安全鉴定1次。</t>
  </si>
  <si>
    <t>葵山镇寨上村农田灌溉设施工程</t>
  </si>
  <si>
    <t>葵山镇寨上村</t>
  </si>
  <si>
    <t>受益贫困人口56人</t>
  </si>
  <si>
    <t>葵山镇启东荣村农田灌溉设施工程</t>
  </si>
  <si>
    <t>葵山镇启东荣村</t>
  </si>
  <si>
    <t>农田灌溉设施维修养护1套，两坝肩帷幕灌浆200m、涵洞回填灌浆40m²、更换排气管1处。</t>
  </si>
  <si>
    <t>改善灌溉面积2400亩</t>
  </si>
  <si>
    <t>七</t>
  </si>
  <si>
    <t>农田建设</t>
  </si>
  <si>
    <t>丹凤街道山龙村委会高标准农田建设</t>
  </si>
  <si>
    <t>师宗县丹凤街道山龙村委会</t>
  </si>
  <si>
    <t>新建机耕路4米宽长2560米；新建排灌渠0.8*1.0长3450米；新建涵20道；新建PE110mm管，100级，1.6Mpa长4110米；新建调节池500m3/座；新建泵站1座。</t>
  </si>
  <si>
    <t>完成新增高标准农田建设面积0.34万亩，项目验收合格率≥95%，受益群众满意度≥90%。</t>
  </si>
  <si>
    <t>法块社区高标准农田建设</t>
  </si>
  <si>
    <t>师宗县漾月街道法块社区</t>
  </si>
  <si>
    <t>新建机耕路4米宽长5640米；新建排灌渠0.5*0.5长5040米。</t>
  </si>
  <si>
    <t>完成新增高标准农田建设面积0.37万亩，项目验收合格率≥95%，受益群众满意度≥90%。</t>
  </si>
  <si>
    <t>彩云镇槟榔社区高标准农田建设</t>
  </si>
  <si>
    <t>师宗县彩云镇槟榔社区</t>
  </si>
  <si>
    <t xml:space="preserve">新建机耕路4米宽长24590米；新建排灌渠长22250米；新建涵50道。
</t>
  </si>
  <si>
    <t>完成新增高标准农田建设面积1.6万亩，项目验收合格率≥95%，受益群众满意度≥90%。</t>
  </si>
  <si>
    <t>彩云镇路撒村委会高标准农田建设</t>
  </si>
  <si>
    <t>师宗县彩云镇路撒村委会</t>
  </si>
  <si>
    <t>新建机耕路4米宽长21760米；新建排灌渠长12620米；新建涵50道；新建PE160mm管，100级，1.6Mpa长3180米；新建PE110mm管，100级，1.6Mpa长10310米；新建调节池1000m3/座；新建泵站1座。</t>
  </si>
  <si>
    <t>完成新增高标准农田建设面积1.47万亩，项目验收合格率≥95%，受益群众满意度≥90%。</t>
  </si>
  <si>
    <t>师宗县丹凤街道山龙片区、漾月街道法块片区高标准农田建设项目</t>
  </si>
  <si>
    <t>师宗县丹凤街道山龙村委会、漾月街道法块村委会</t>
  </si>
  <si>
    <t>新建高标准农田、新增高效节水灌溉0.46万亩，新建机耕路4米宽长2560米；新建排灌渠0.8*1.0长3450米；新建涵20道；新建PE110mm管，100级，1.6Mpa长4110米；新建调节,1座（500m3/座）；新建泵站1座。</t>
  </si>
  <si>
    <t>完成新增高标准农田及高效节水灌溉建设面积0.37万亩，项目验收合格率≥95%，受益群众满意度≥90%。</t>
  </si>
  <si>
    <t xml:space="preserve">师宗县彩云镇足法片区、竹基镇斗坞片区、高良乡新安片区、五龙乡牛尾片区高标准农田建设项目  </t>
  </si>
  <si>
    <t>师宗县彩云镇足法村委会、竹基镇斗坞村委会、高良乡纳厦村委会、五龙乡牛尾村委会</t>
  </si>
  <si>
    <t>新建高标准农田1.22万亩，机耕路长10336米；排灌渠长5213米；涵80道；新建PE110mm管，100级，1.6Mpa长12990米；新建PE90mm管，100级，1.6Mpa长6080米；新建PE63mm管，100级，1.6Mpa长47365米；新建调节池（500m3）2座、（300m3）1座；新建泵站2座。</t>
  </si>
  <si>
    <t>完成新增高标准农田建设面积0.27万亩，项目验收合格率≥95%，受益群众满意度≥90%。</t>
  </si>
  <si>
    <t>八</t>
  </si>
  <si>
    <t>林业草原生态保护恢复</t>
  </si>
  <si>
    <t>九</t>
  </si>
  <si>
    <t>农村环境整治</t>
  </si>
  <si>
    <t>高良乡窝德、雨厦村委会实施农村环境改造工程</t>
  </si>
  <si>
    <t>高良乡下窝德、小平寨、磨槽田</t>
  </si>
  <si>
    <t>窝德村委会下窝德村、小平寨村，雨厦村委会磨槽田村进行场地平整、挡土墙工程、蓄水池、给排水工程、公厕、场地硬化、安装太阳能路灯、坡面治理等</t>
  </si>
  <si>
    <t>验收合格率100%，及时完成率90%。</t>
  </si>
  <si>
    <t>师宗县发改局</t>
  </si>
  <si>
    <t>竹基镇新建农村公厕28座</t>
  </si>
  <si>
    <t>竹基镇7个村社</t>
  </si>
  <si>
    <t>7个村社27个村小组新建公厕28座</t>
  </si>
  <si>
    <t>解决7个村社27个自然村1778人无公厕问题</t>
  </si>
  <si>
    <t>龙庆乡新建农村公厕20座</t>
  </si>
  <si>
    <t>束米甸、朝阳、黑尔、落红甸</t>
  </si>
  <si>
    <t>4个村社20个村小组新建公厕20座</t>
  </si>
  <si>
    <t>解决4个村社20个自然村3460人无公厕问题</t>
  </si>
  <si>
    <t>师宗县住建局</t>
  </si>
  <si>
    <t>漾月街道6个社区2个村委会地面保洁、垃圾清运</t>
  </si>
  <si>
    <t>6个社区2个村委会</t>
  </si>
  <si>
    <t xml:space="preserve">购置垃圾桶等环卫设备，并对44个自然村进行地面保洁、垃圾清运 </t>
  </si>
  <si>
    <t>解决8个行政村44个村民小组村内道路环境卫生脏乱差的现象，使村民人居环境得到大力改善、提升。</t>
  </si>
  <si>
    <t>漾月街道办事处</t>
  </si>
  <si>
    <t>丹凤街道7个社区3个村委会地面保洁、垃圾清运</t>
  </si>
  <si>
    <t>7个社区3个村委会</t>
  </si>
  <si>
    <t xml:space="preserve">购置垃圾桶等环卫设备，并对54个自然村进行地面保洁、垃圾清运 </t>
  </si>
  <si>
    <t>解决10个行政村54个村民小组村内道路环境卫生脏乱差的现象，使村民人居环境得到大力改善、提升。</t>
  </si>
  <si>
    <t xml:space="preserve">大同街道4个社区7个村委会地面保洁、垃圾清运 </t>
  </si>
  <si>
    <t>4个社区7个村委会</t>
  </si>
  <si>
    <t xml:space="preserve">购置垃圾桶等环卫设备，并对74个自然村进行地面保洁、垃圾清运 </t>
  </si>
  <si>
    <t>解决11个行政村74个村民小组村内道路环境卫生脏乱差的现象，使村民人居环境得到大力改善、提升。</t>
  </si>
  <si>
    <t xml:space="preserve">葵山镇1个社区9个村委会地面保洁、垃圾清运 </t>
  </si>
  <si>
    <t>1个社区9个村委会</t>
  </si>
  <si>
    <t xml:space="preserve">购置垃圾桶等环卫设备，并对46个自然村进行地面保洁、垃圾清运 </t>
  </si>
  <si>
    <t>解决10个行政村46个村民小组村内道路环境卫生脏乱差的现象，使村民人居环境得到大力改善、提升。</t>
  </si>
  <si>
    <t xml:space="preserve">彩云镇1个社区7个村委会地面保洁、垃圾清运 </t>
  </si>
  <si>
    <t>1个社区7个村委会</t>
  </si>
  <si>
    <t xml:space="preserve">购置垃圾桶等环卫设备，并对58个自然村进行地面保洁、垃圾清运 </t>
  </si>
  <si>
    <t>解决8个行政村58个村民小组村内道路环境卫生脏乱差的现象，使村民人居环境得到大力改善、提升。</t>
  </si>
  <si>
    <t>彩云镇人民政府</t>
  </si>
  <si>
    <t xml:space="preserve">竹基镇2个社区10个村委会地面保洁、垃圾清运 </t>
  </si>
  <si>
    <t>2个社区10个村委会</t>
  </si>
  <si>
    <t xml:space="preserve">购置垃圾桶等环卫设备，并对91个自然村进行地面保洁、垃圾清运 </t>
  </si>
  <si>
    <t>解决12个行政村91个村民小组村内道路环境卫生脏乱差的现象，使村民人居环境得到大力改善、提升。</t>
  </si>
  <si>
    <t xml:space="preserve">雄壁镇1个社区13个村委会地面保洁、垃圾清运 </t>
  </si>
  <si>
    <t>1个社区13个村委会</t>
  </si>
  <si>
    <t xml:space="preserve">购置垃圾桶等环卫设备，并对70个自然村进行地面保洁、垃圾清运 </t>
  </si>
  <si>
    <t>解决14个行政村70个村民小组村内道路环境卫生脏乱差的现象，使村民人居环境得到大力改善、提升。</t>
  </si>
  <si>
    <t xml:space="preserve">五龙乡13个村委会地面保洁、垃圾清运 </t>
  </si>
  <si>
    <t>13个村委会</t>
  </si>
  <si>
    <t xml:space="preserve">购置垃圾桶等环卫设备，并对131个自然村进行地面保洁、垃圾清运 </t>
  </si>
  <si>
    <t>解决13个行政村131个村民小组村内道路环境卫生脏乱差的现象，使村民人居环境得到大力改善、提升。</t>
  </si>
  <si>
    <t>龙庆乡14个村委会地面保洁、垃圾清运</t>
  </si>
  <si>
    <t>14个村委会</t>
  </si>
  <si>
    <t xml:space="preserve">购置垃圾桶等环卫设备，并对118个自然村进行地面保洁、垃圾清运 </t>
  </si>
  <si>
    <t>解决14个行政村118个村民小组村内道路环境卫生脏乱差的现象，使村民人居环境得到大力改善、提升。</t>
  </si>
  <si>
    <t>高良乡11个村委会地面保洁、垃圾清运</t>
  </si>
  <si>
    <t>11个村委会</t>
  </si>
  <si>
    <t xml:space="preserve">购置垃圾桶等环卫设备，并对117个自然村进行地面保洁、垃圾清运 </t>
  </si>
  <si>
    <t>解决11个行政村117个村民小组村内道路环境卫生脏乱差的现象，使村民人居环境得到大力改善、提升。</t>
  </si>
  <si>
    <t>雄壁社区雄壁村污水处理项目</t>
  </si>
  <si>
    <t>雄壁社区雄壁村</t>
  </si>
  <si>
    <t>雄壁小组集中搬迁点日处理100立方生活污水生态处理终端1座</t>
  </si>
  <si>
    <t>改善人居环境，受益213户854人，其中脱贫户125户500人</t>
  </si>
  <si>
    <t>曲靖市生态环境局师宗分局</t>
  </si>
  <si>
    <t>雄壁下鸭子塘村污水处理项目</t>
  </si>
  <si>
    <t>雄壁镇下鸭子塘村委会下鸭子塘村</t>
  </si>
  <si>
    <t>下鸭子塘村集中搬迁点日处理80立方生活污水生态处理终端1座</t>
  </si>
  <si>
    <t>改善人居环境，受益253户1010人，其中脱贫户152户607人</t>
  </si>
  <si>
    <t>雄壁镇大瓦鲁村污水处理项目</t>
  </si>
  <si>
    <t>雄壁镇瓦鲁村委会大瓦鲁村</t>
  </si>
  <si>
    <t>大瓦鲁小组集中搬迁点日处理30立方生活污水生态处理终端1座</t>
  </si>
  <si>
    <t>改善人居环境，受益150户602人，其中脱贫户90户358人</t>
  </si>
  <si>
    <t>雄壁镇庄科村污水处理项目</t>
  </si>
  <si>
    <t>雄壁镇瓦鲁村委会庄科村</t>
  </si>
  <si>
    <t>庄科小组集中搬迁点日处理30立方生活污水生态处理终端1座；污水收集沟600米、污水收集管1000米、检查井2座、截流井2座；4辆垃圾钩臂车</t>
  </si>
  <si>
    <t>改善人居环境，受益136户540人，其中脱贫户82户328人</t>
  </si>
  <si>
    <t>五龙乡集中污水处理项目</t>
  </si>
  <si>
    <t xml:space="preserve">收集水管1#（HDPE双壁波纹管DN300）3421.33米，收集水管2#（焊接钢管DN300）43.3米，集水井116座                                   </t>
  </si>
  <si>
    <t>受益345户1611人</t>
  </si>
  <si>
    <t>五龙乡曲祖老寨民族团结进步示范村建设</t>
  </si>
  <si>
    <t>五龙乡曲祖村委会曲祖老寨村民族团结示范村建设</t>
  </si>
  <si>
    <t>河道治理600米、路灯30盏、进村道路硬化1170米及（垱墙）、村内道路硬化300米、建公厕1座、建沟渠400米、人畜饮水(水池新建60方、主管架设2000米、入户管道及水表安装41户）。</t>
  </si>
  <si>
    <t>改善人居环境，受益38户162人，其中脱贫户10户30人</t>
  </si>
  <si>
    <t>龙庆乡麻衣民族团结进步示范村建设</t>
  </si>
  <si>
    <t>龙庆乡泥槽村委会麻衣村民族团结示范村建设</t>
  </si>
  <si>
    <t>村内道路硬化6500平方米；建公厕3所；安装路灯15盏；垃圾清运箱2个；村内脏乱差治理。</t>
  </si>
  <si>
    <t>改善人居环境，受益78户320人，其中脱贫户28户131人</t>
  </si>
  <si>
    <t>十</t>
  </si>
  <si>
    <t>农村道路建设</t>
  </si>
  <si>
    <t>高良乡坝林村委会英社村新修机耕路项目</t>
  </si>
  <si>
    <t>高良乡坝林村委会英社村</t>
  </si>
  <si>
    <t>新修英社至窝得码头机耕路7公里：土路开挖主路基宽3m，路肩宽0.5m，共7000米；土沟开挖宽0.4m深0.4m，941立方米；石方开挖次坚石358立方米；预制涵管直径0.8m16米；小砖支砌沉砂池、送水口沉砂池80㎝x80㎝25.6平方米。</t>
  </si>
  <si>
    <t>该项目实施后，坝林村委会英社村47户200人、窝德村委会下窝德村146户580人的生产生活交通困难问题，发挥良好的社会效益，机耕路的建设将有利于提高群众的生活水平和便捷程度，提升群众的幸福感和满意度。充分发挥省级边界线的优势，强化了村组与村组、村组与县外、村组与省外的联络。</t>
  </si>
  <si>
    <t>龙庆乡黑尔村委会进村道路维修</t>
  </si>
  <si>
    <t>龙庆乡黑尔村委会</t>
  </si>
  <si>
    <t>一、黑尔村委会至飞塘道路维修;1、路面修复需要厚20cm的C25水泥混凝土719m³；2、M7.5浆砌片石（挡土墙）75m³；3、M7.5浆砌片石（警示墩）142个；4、单柱式交通标志15套。
二、洞拉至拐村道路维修：填、垫路面4公里，</t>
  </si>
  <si>
    <t>该项目实施后，解决了该村委会1106户5036人的交通困难问题，加大对外联络及通商力度，促进民族团结、经济社会全面发展进步。</t>
  </si>
  <si>
    <t>龙庆乡牛衣沟村沃柑、辣椒基地道路硬化项目</t>
  </si>
  <si>
    <t>庄科村委会</t>
  </si>
  <si>
    <t>长700米，宽4.5m，路面类型为水泥混凝土</t>
  </si>
  <si>
    <t>群众满意度100%，受益户数67户425人，验收合格率100%，及时完成率100%。</t>
  </si>
  <si>
    <t>师宗县交通运输局</t>
  </si>
  <si>
    <t>高良乡窝德村委会新寨至罗平交界沃柑基地道路建设项目</t>
  </si>
  <si>
    <t>窝德村委会</t>
  </si>
  <si>
    <t>长4200米，宽4.5m、路面类型为水泥混凝土</t>
  </si>
  <si>
    <t>群众满意度100%，受益户数119户726人，验收合格率100%，及时完成率100%。</t>
  </si>
  <si>
    <t>高良乡窝德村委会上窝德村小组沃柑基地交通桥建设项目</t>
  </si>
  <si>
    <t>2-12m现浇板桥</t>
  </si>
  <si>
    <t>群众满意度100%，受益户数136户556人，验收合格率100%，及时完成率100%。</t>
  </si>
  <si>
    <t>高良乡坝林村委会英社村至英社桥沃柑基地道路硬化项目</t>
  </si>
  <si>
    <t>坝林村委会</t>
  </si>
  <si>
    <t>长650米，宽3.0m，路面类型为水泥混凝土</t>
  </si>
  <si>
    <t>群众满意度100%，受益户数75户352人，验收合格率100%，及时完成率90%。</t>
  </si>
  <si>
    <t>竹基龙甸村委会白龙潭村万寿菊基地道路建设项目</t>
  </si>
  <si>
    <t>长350米，宽3.0m，路面类型为水泥混凝土</t>
  </si>
  <si>
    <t>群众满意度100%，受益户数112户556人，验收合格率100%，及时完成率90%。</t>
  </si>
  <si>
    <t>竹基镇竹基社区大寨村万寿菊基地道路建设项目</t>
  </si>
  <si>
    <t>竹基社区</t>
  </si>
  <si>
    <t>长100米，宽3.5m，路面类型为水泥混凝土</t>
  </si>
  <si>
    <t>群众满意度100%，受益户数752户3685人，验收合格率100%，及时完成率90%。</t>
  </si>
  <si>
    <t>高良乡纳非村村内道路硬化项目</t>
  </si>
  <si>
    <t>纳非村委会</t>
  </si>
  <si>
    <t>村内道路硬化3.02公里</t>
  </si>
  <si>
    <t>群众满意度100%，受益户数68户402人，验收合格率100%，及时完成率100%。</t>
  </si>
  <si>
    <t>高良乡纳非村委会沟底至申独村道路硬化项目</t>
  </si>
  <si>
    <t>纳非村委会沟底至申独村脱贫攻坚路面硬化2.1公里</t>
  </si>
  <si>
    <t>群众满意度100%，受益户数28户102人，验收合格率100%，及时完成率100%。</t>
  </si>
  <si>
    <t>高良乡纳非村委会沟底至冬瓜林道路硬化项目</t>
  </si>
  <si>
    <t>纳非村委会沟底至冬瓜林脱贫攻坚路面硬化2.4公里</t>
  </si>
  <si>
    <t>群众满意度100%，受益户数75户362人，验收合格率100%，及时完成率90%。</t>
  </si>
  <si>
    <t>龙庆乡下寨村委会羊街村基础设施建设项目</t>
  </si>
  <si>
    <t>小羊街村内道路建设5000㎡；村内存量垃圾清除100吨。</t>
  </si>
  <si>
    <t>改善该村群众交通困难问题，受益46户156人，其中脱贫户15户，63人。</t>
  </si>
  <si>
    <t>十一</t>
  </si>
  <si>
    <t>农村危房改造</t>
  </si>
  <si>
    <t>漾月街道6个村委会（社区）12个自然村农村危房改造</t>
  </si>
  <si>
    <t>6个村委会（社区）12个自然村</t>
  </si>
  <si>
    <t>拆除重建1户，维修加固21户</t>
  </si>
  <si>
    <t>解决22户住房及住房安全问题</t>
  </si>
  <si>
    <t>丹凤街道6个村委会（社区）10个自然村农村危房改造</t>
  </si>
  <si>
    <t>6个村委会（社区）10个自然村</t>
  </si>
  <si>
    <t>拆除重建3户，维修加固5户，新建8户</t>
  </si>
  <si>
    <t>解决16户住房及住房安全问题</t>
  </si>
  <si>
    <t>大同街道9个村社，19个自然村农村危房改造</t>
  </si>
  <si>
    <t>9个村社，19个自然村</t>
  </si>
  <si>
    <t>拆除重建3户，维修加固33户，新建3户</t>
  </si>
  <si>
    <t>解决39户住房及住房安全问题</t>
  </si>
  <si>
    <t>雄壁镇14个村社，39个自然村农村危房改造</t>
  </si>
  <si>
    <t>14个村社，39个自然村</t>
  </si>
  <si>
    <t>拆除重建46户，维修加固52户，新建3户</t>
  </si>
  <si>
    <t>解决101户住房及住房安全问题</t>
  </si>
  <si>
    <t>五龙乡13个村社，49个自然村农村危房改造</t>
  </si>
  <si>
    <t>13个村社，49个自然村</t>
  </si>
  <si>
    <t>拆除重建53户，维修加固24户，新建1户</t>
  </si>
  <si>
    <t>解决78户住房及住房安全问题</t>
  </si>
  <si>
    <t>龙庆乡9个村社，14个自然村农村危房改造</t>
  </si>
  <si>
    <t>9个村社，14个自然村</t>
  </si>
  <si>
    <t>拆除重建12户，维修加固4户，新建1户</t>
  </si>
  <si>
    <t>解决17户住房及住房安全问题</t>
  </si>
  <si>
    <t>高良乡9个村社，24个自然村农村危房改造</t>
  </si>
  <si>
    <t>9个村社，24个自然村</t>
  </si>
  <si>
    <t>拆除重建39户，维修加固13户，新建1户</t>
  </si>
  <si>
    <t>解决53户住房及住房安全问题</t>
  </si>
  <si>
    <t>彩云镇4个村社，7个自然村农村危房改造</t>
  </si>
  <si>
    <t>4个村社，7个自然村</t>
  </si>
  <si>
    <t>拆除重建5户，维修加固3户</t>
  </si>
  <si>
    <t>解决8户住房及住房安全问题</t>
  </si>
  <si>
    <t>葵山镇2个村委会，2个自然村农村危房改造</t>
  </si>
  <si>
    <t>2个村委会，2个自然村</t>
  </si>
  <si>
    <t>拆除重建1户，维修加固1户</t>
  </si>
  <si>
    <t>解决2户住房及住房安全问题</t>
  </si>
  <si>
    <t>竹基镇5个村社，9个自然村农村危房改造</t>
  </si>
  <si>
    <t>5个村社，9个自然村</t>
  </si>
  <si>
    <t>拆除重建11户，维修加固1户</t>
  </si>
  <si>
    <t>解决12户住房及住房安全问题</t>
  </si>
  <si>
    <t>漾月街道8个村委会(社区),44个自然村农村危房改造</t>
  </si>
  <si>
    <t>8个村委会(社区),44个自然村</t>
  </si>
  <si>
    <t>拆除重建32户,维修加固52户</t>
  </si>
  <si>
    <t>解决84户,298人安全稳固住房问题</t>
  </si>
  <si>
    <t>彩云镇8个村社，24个自然村农村危房改造</t>
  </si>
  <si>
    <t>8个村社，24个自然村</t>
  </si>
  <si>
    <t>拆除重建25户，维修加固114户，新建13户</t>
  </si>
  <si>
    <t>解决152户住房及住房安全问题</t>
  </si>
  <si>
    <t>葵山镇10个村社农村危房改造</t>
  </si>
  <si>
    <t>10个村社</t>
  </si>
  <si>
    <t>拆除重建30户，维修加固85户</t>
  </si>
  <si>
    <t>解决115户住房安全问题</t>
  </si>
  <si>
    <t>竹基镇12个村社，91个自然村农村危房改造</t>
  </si>
  <si>
    <t>12个村社，91个自然村</t>
  </si>
  <si>
    <t>维修加固653户，拆除重建62户</t>
  </si>
  <si>
    <t>解决715户住房及住房安全问题</t>
  </si>
  <si>
    <t>高良乡11个村社116个自然村农村危房改造</t>
  </si>
  <si>
    <t>11个村社116个自然村</t>
  </si>
  <si>
    <t>农村危房改造190户</t>
  </si>
  <si>
    <t>解决190户856人住房安全问题</t>
  </si>
  <si>
    <t>丹凤街道9个村委会(社区),47个自然村农村住房保障工程</t>
  </si>
  <si>
    <t>9个村委会(社区),47个自然村</t>
  </si>
  <si>
    <t>拆除重建3户，维修加固34户</t>
  </si>
  <si>
    <t>解决37户148人的住房安全问题</t>
  </si>
  <si>
    <t>漾月街道新河村农村住房保障工程</t>
  </si>
  <si>
    <t>新河村</t>
  </si>
  <si>
    <t>实施农村住房安全保障工程86户</t>
  </si>
  <si>
    <t>解决86户358人住房问题</t>
  </si>
  <si>
    <t>龙庆乡14个村委会,47个自然村农村住房保障工程</t>
  </si>
  <si>
    <t>14个村委会,47个自然村</t>
  </si>
  <si>
    <t>农村住房安全保障工程实施171户（人畜混居改造、自身无力建房、无门窗、毛墙毛地板、房屋整体提升）</t>
  </si>
  <si>
    <t>13</t>
  </si>
  <si>
    <t>解决171户，684人房屋安全问题</t>
  </si>
  <si>
    <t>十二</t>
  </si>
  <si>
    <t>农业资源及生态保护</t>
  </si>
  <si>
    <t>漾月街道、丹凤街道、大同街道、竹基镇、彩云镇、龙庆乡、五龙乡、高良乡农作物秸秆综合利用</t>
  </si>
  <si>
    <t>漾月街道、丹凤街道、大同街道、竹基镇、彩云镇、龙庆乡、五龙乡、高良乡。</t>
  </si>
  <si>
    <t>8个乡（镇、街道）18户规模养殖场秸秆饲料化利用设备购置、青贮窖建设；1户家庭农场秸秆肥料化利用设备购置、堆沤发酵场地建设；3000亩作物秸秆粉碎翻压还田示范。</t>
  </si>
  <si>
    <t>项目建设后,每年直接新增作物秸秆利用量0.838万吨，示范带动全县农作物秸秆多方式、多渠道利用，作物秸秆综合利用率达92%以上，实现田园清洁、乡村美丽。同时，推动全县养殖业、种植业高效、循环、绿色发展，农业生态环境持续改善。</t>
  </si>
  <si>
    <t>师宗县2021年绿色种养循环农业试点工作项目</t>
  </si>
  <si>
    <t>大同街道、漾月街道、丹凤街道、彩云镇、葵山镇、雄壁镇、竹基镇、龙庆乡、五龙乡和高良乡共10个乡（镇/街道)</t>
  </si>
  <si>
    <t xml:space="preserve">  1.在粮食、蔬菜、果树作物上实施粪肥还田面积10万亩，其中粮食作物5万亩、蔬菜作物2.5万亩、果树2.5万亩；2.完成有机肥替代试验5组；3.粪肥还田监测点20个；4.农户施肥情况调查100户；5.粪肥质量安全检测150个。</t>
  </si>
  <si>
    <t>按照92.5元/亩的标准补奖，其中：粪污收集存贮和运输环节补奖28.5元/亩，每亩按大田的目标还田量还田后补奖64.0元/亩（即粪肥还田时干粪≥500kg/亩，鲜粪≥1000kg/亩，水泡粪≥3000kg/亩）</t>
  </si>
  <si>
    <t>实施粪肥还田面积10万亩；全县畜禽粪污综合利用率≥90%，项目区化肥施用量减少≥3%，服务对象满意度达≥80%。</t>
  </si>
  <si>
    <t>十三</t>
  </si>
  <si>
    <t>其他</t>
  </si>
  <si>
    <t>雨露计划</t>
  </si>
  <si>
    <t>全县10个乡（镇、街道）</t>
  </si>
  <si>
    <t>全县农村建档立卡脱贫户子女接受中、高等职业教育在校学习，并在教育部、人力资源社会保障部的中、高等职业教育学籍管理系统注册正式学籍的学生1723人。人均3000元/学年补助。</t>
  </si>
  <si>
    <t>截止12月底确保100/%兑付完成，共解决农村建档立卡脱贫户1577户1723名学生在中、高等职业教育就学困难问题。</t>
  </si>
  <si>
    <t>师宗县各乡、镇（街道）人民政府</t>
  </si>
  <si>
    <t>师宗县教育体育局</t>
  </si>
  <si>
    <t>扶贫小额信贷贷款贴息补助</t>
  </si>
  <si>
    <t>全县十个乡（镇、街道）</t>
  </si>
  <si>
    <t>扶贫小额信贷贷款贴息，贷款规模7345万元</t>
  </si>
  <si>
    <t>共计发放贷款7345万元，贴息农户367.25万元，受益脱贫户5998人。</t>
  </si>
  <si>
    <t>师宗县乡村振兴局</t>
  </si>
  <si>
    <t>乡镇振兴示范点规划设计费用、项目招投标前期相关费用</t>
  </si>
  <si>
    <t>乡村振兴规划相关费用、乡镇振兴示范点规划设计费用、项目招投标前期相关费用、项目勘验设计审计监理等与项目管理发生的相关费用</t>
  </si>
  <si>
    <t>确保项目设计、招投标、实施、监督、检查验收、审计、监理等工作的顺利推进，确保项目按质按量完成建设任务</t>
  </si>
  <si>
    <t>师宗县各乡、镇（街道）人民政府及县直相关部门</t>
  </si>
  <si>
    <t>填表说明：1.综合类项目归类以资金投入占比较大的项目类型填列。</t>
  </si>
  <si>
    <t>2.不能新增项目类型。确实无法分类的填到十三项第4小项中。</t>
  </si>
  <si>
    <t>附表4</t>
  </si>
  <si>
    <t xml:space="preserve">       县整合方案项目类型投入情况统计表</t>
  </si>
  <si>
    <t>项目类别</t>
  </si>
  <si>
    <t>整合财政涉农资金投入（万元）</t>
  </si>
  <si>
    <t>填表说明：汇总统计各类项目投入数，不需统计具体项目。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</si>
</sst>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804]yyyy/m/d"/>
    <numFmt numFmtId="179" formatCode="[$-804]yyyy&quot;年&quot;m&quot;月&quot;d&quot;日&quot;"/>
  </numFmts>
  <fonts count="69">
    <font>
      <sz val="12"/>
      <name val="宋体"/>
      <family val="0"/>
    </font>
    <font>
      <sz val="11"/>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b/>
      <sz val="16"/>
      <color indexed="8"/>
      <name val="黑体"/>
      <family val="0"/>
    </font>
    <font>
      <b/>
      <u val="single"/>
      <sz val="20"/>
      <color indexed="8"/>
      <name val="方正小标宋简体"/>
      <family val="4"/>
    </font>
    <font>
      <b/>
      <sz val="10"/>
      <color indexed="8"/>
      <name val="方正仿宋_GBK"/>
      <family val="4"/>
    </font>
    <font>
      <sz val="10"/>
      <color indexed="8"/>
      <name val="方正仿宋_GBK"/>
      <family val="4"/>
    </font>
    <font>
      <b/>
      <sz val="16"/>
      <color indexed="8"/>
      <name val="方正仿宋_GBK"/>
      <family val="4"/>
    </font>
    <font>
      <b/>
      <sz val="16"/>
      <color indexed="8"/>
      <name val="宋体"/>
      <family val="0"/>
    </font>
    <font>
      <sz val="8"/>
      <color indexed="8"/>
      <name val="宋体"/>
      <family val="0"/>
    </font>
    <font>
      <b/>
      <sz val="8"/>
      <color indexed="8"/>
      <name val="方正仿宋_GBK"/>
      <family val="4"/>
    </font>
    <font>
      <sz val="11"/>
      <color indexed="8"/>
      <name val="宋体"/>
      <family val="0"/>
    </font>
    <font>
      <u val="single"/>
      <sz val="8"/>
      <color indexed="8"/>
      <name val="宋体"/>
      <family val="0"/>
    </font>
    <font>
      <sz val="8"/>
      <color indexed="8"/>
      <name val="新宋体"/>
      <family val="3"/>
    </font>
    <font>
      <sz val="8"/>
      <name val="宋体"/>
      <family val="0"/>
    </font>
    <font>
      <b/>
      <sz val="12"/>
      <name val="华文中宋"/>
      <family val="0"/>
    </font>
    <font>
      <b/>
      <sz val="14"/>
      <color indexed="8"/>
      <name val="黑体"/>
      <family val="0"/>
    </font>
    <font>
      <b/>
      <sz val="10"/>
      <color indexed="8"/>
      <name val="宋体"/>
      <family val="0"/>
    </font>
    <font>
      <b/>
      <sz val="11"/>
      <color indexed="8"/>
      <name val="宋体"/>
      <family val="0"/>
    </font>
    <font>
      <b/>
      <sz val="11"/>
      <name val="宋体"/>
      <family val="0"/>
    </font>
    <font>
      <b/>
      <sz val="10"/>
      <name val="宋体"/>
      <family val="0"/>
    </font>
    <font>
      <sz val="10"/>
      <name val="宋体"/>
      <family val="0"/>
    </font>
    <font>
      <b/>
      <sz val="14"/>
      <name val="黑体"/>
      <family val="0"/>
    </font>
    <font>
      <b/>
      <u val="single"/>
      <sz val="20"/>
      <name val="方正小标宋简体"/>
      <family val="4"/>
    </font>
    <font>
      <b/>
      <sz val="20"/>
      <name val="方正小标宋简体"/>
      <family val="4"/>
    </font>
    <font>
      <sz val="11"/>
      <color indexed="9"/>
      <name val="宋体"/>
      <family val="0"/>
    </font>
    <font>
      <b/>
      <sz val="11"/>
      <color indexed="63"/>
      <name val="宋体"/>
      <family val="0"/>
    </font>
    <font>
      <sz val="11"/>
      <color indexed="10"/>
      <name val="宋体"/>
      <family val="0"/>
    </font>
    <font>
      <sz val="12"/>
      <name val="Times New Roman"/>
      <family val="1"/>
    </font>
    <font>
      <sz val="10"/>
      <name val="Arial"/>
      <family val="2"/>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3"/>
      <color indexed="54"/>
      <name val="宋体"/>
      <family val="0"/>
    </font>
    <font>
      <sz val="11"/>
      <color indexed="17"/>
      <name val="宋体"/>
      <family val="0"/>
    </font>
    <font>
      <u val="single"/>
      <sz val="11"/>
      <color indexed="12"/>
      <name val="宋体"/>
      <family val="0"/>
    </font>
    <font>
      <b/>
      <sz val="20"/>
      <color indexed="8"/>
      <name val="方正小标宋简体"/>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8"/>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2" fillId="0" borderId="0" applyFill="0" applyBorder="0" applyAlignment="0" applyProtection="0"/>
    <xf numFmtId="0" fontId="48" fillId="2" borderId="0" applyNumberFormat="0" applyBorder="0" applyAlignment="0" applyProtection="0"/>
    <xf numFmtId="0" fontId="49" fillId="3" borderId="1" applyNumberFormat="0" applyAlignment="0" applyProtection="0"/>
    <xf numFmtId="44" fontId="32" fillId="0" borderId="0" applyFill="0" applyBorder="0" applyAlignment="0" applyProtection="0"/>
    <xf numFmtId="41" fontId="32" fillId="0" borderId="0" applyFill="0" applyBorder="0" applyAlignment="0" applyProtection="0"/>
    <xf numFmtId="0" fontId="48" fillId="4" borderId="0" applyNumberFormat="0" applyBorder="0" applyAlignment="0" applyProtection="0"/>
    <xf numFmtId="0" fontId="50" fillId="5" borderId="0" applyNumberFormat="0" applyBorder="0" applyAlignment="0" applyProtection="0"/>
    <xf numFmtId="43" fontId="32" fillId="0" borderId="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0" fontId="14" fillId="0" borderId="0">
      <alignment vertical="center"/>
      <protection/>
    </xf>
    <xf numFmtId="9" fontId="32" fillId="0" borderId="0" applyFill="0" applyBorder="0" applyAlignment="0" applyProtection="0"/>
    <xf numFmtId="0" fontId="53" fillId="0" borderId="0" applyNumberFormat="0" applyFill="0" applyBorder="0" applyAlignment="0" applyProtection="0"/>
    <xf numFmtId="0" fontId="31" fillId="0" borderId="0">
      <alignment vertical="center"/>
      <protection/>
    </xf>
    <xf numFmtId="0" fontId="0" fillId="0" borderId="0">
      <alignment vertical="center"/>
      <protection/>
    </xf>
    <xf numFmtId="0" fontId="54" fillId="7" borderId="2" applyNumberFormat="0" applyFont="0" applyAlignment="0" applyProtection="0"/>
    <xf numFmtId="0" fontId="51" fillId="8"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4" fillId="0" borderId="0" applyProtection="0">
      <alignment vertical="center"/>
    </xf>
    <xf numFmtId="0" fontId="57" fillId="0" borderId="0" applyNumberFormat="0" applyFill="0" applyBorder="0" applyAlignment="0" applyProtection="0"/>
    <xf numFmtId="0" fontId="58" fillId="0" borderId="0" applyNumberFormat="0" applyFill="0" applyBorder="0" applyAlignment="0" applyProtection="0"/>
    <xf numFmtId="0" fontId="59" fillId="0" borderId="3" applyNumberFormat="0" applyFill="0" applyAlignment="0" applyProtection="0"/>
    <xf numFmtId="0" fontId="60" fillId="0" borderId="3" applyNumberFormat="0" applyFill="0" applyAlignment="0" applyProtection="0"/>
    <xf numFmtId="0" fontId="51" fillId="9" borderId="0" applyNumberFormat="0" applyBorder="0" applyAlignment="0" applyProtection="0"/>
    <xf numFmtId="0" fontId="55" fillId="0" borderId="4" applyNumberFormat="0" applyFill="0" applyAlignment="0" applyProtection="0"/>
    <xf numFmtId="0" fontId="51" fillId="10" borderId="0" applyNumberFormat="0" applyBorder="0" applyAlignment="0" applyProtection="0"/>
    <xf numFmtId="0" fontId="61" fillId="11" borderId="5" applyNumberFormat="0" applyAlignment="0" applyProtection="0"/>
    <xf numFmtId="0" fontId="62" fillId="11" borderId="1" applyNumberFormat="0" applyAlignment="0" applyProtection="0"/>
    <xf numFmtId="0" fontId="63" fillId="12" borderId="6" applyNumberFormat="0" applyAlignment="0" applyProtection="0"/>
    <xf numFmtId="0" fontId="48" fillId="13" borderId="0" applyNumberFormat="0" applyBorder="0" applyAlignment="0" applyProtection="0"/>
    <xf numFmtId="0" fontId="51" fillId="14" borderId="0" applyNumberFormat="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48" fillId="17" borderId="0" applyNumberFormat="0" applyBorder="0" applyAlignment="0" applyProtection="0"/>
    <xf numFmtId="0" fontId="51"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51" fillId="23" borderId="0" applyNumberFormat="0" applyBorder="0" applyAlignment="0" applyProtection="0"/>
    <xf numFmtId="0" fontId="14" fillId="0" borderId="0" applyProtection="0">
      <alignment vertical="center"/>
    </xf>
    <xf numFmtId="0" fontId="51"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51" fillId="27" borderId="0" applyNumberFormat="0" applyBorder="0" applyAlignment="0" applyProtection="0"/>
    <xf numFmtId="0" fontId="0" fillId="0" borderId="0">
      <alignment vertical="center"/>
      <protection/>
    </xf>
    <xf numFmtId="0" fontId="48"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48" fillId="31" borderId="0" applyNumberFormat="0" applyBorder="0" applyAlignment="0" applyProtection="0"/>
    <xf numFmtId="0" fontId="51" fillId="32" borderId="0" applyNumberFormat="0" applyBorder="0" applyAlignment="0" applyProtection="0"/>
    <xf numFmtId="0" fontId="0" fillId="0" borderId="0">
      <alignment vertical="center"/>
      <protection/>
    </xf>
    <xf numFmtId="0" fontId="14" fillId="0" borderId="0">
      <alignment vertical="center"/>
      <protection/>
    </xf>
    <xf numFmtId="0" fontId="32" fillId="0" borderId="0">
      <alignment/>
      <protection/>
    </xf>
  </cellStyleXfs>
  <cellXfs count="100">
    <xf numFmtId="0" fontId="0" fillId="0" borderId="0" xfId="0"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6"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8" fillId="33" borderId="9" xfId="0" applyFont="1" applyFill="1" applyBorder="1" applyAlignment="1">
      <alignment horizontal="left" vertical="center"/>
    </xf>
    <xf numFmtId="0" fontId="9" fillId="33" borderId="0" xfId="0" applyFont="1" applyFill="1" applyAlignment="1">
      <alignment horizontal="center" vertical="center"/>
    </xf>
    <xf numFmtId="0" fontId="10" fillId="33" borderId="10" xfId="0" applyFont="1" applyFill="1" applyBorder="1" applyAlignment="1">
      <alignment horizontal="center" vertical="center" wrapText="1"/>
    </xf>
    <xf numFmtId="0" fontId="11"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4" fillId="33" borderId="10" xfId="0" applyFont="1" applyFill="1" applyBorder="1" applyAlignment="1">
      <alignment vertical="center"/>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8" fillId="33"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justify" vertical="center" wrapText="1"/>
    </xf>
    <xf numFmtId="0" fontId="14" fillId="33" borderId="0" xfId="0" applyNumberFormat="1" applyFont="1" applyFill="1" applyBorder="1" applyAlignment="1">
      <alignment horizontal="left" vertical="center" wrapText="1"/>
    </xf>
    <xf numFmtId="0" fontId="5" fillId="33" borderId="0" xfId="0" applyFont="1" applyFill="1" applyAlignment="1">
      <alignment vertical="center"/>
    </xf>
    <xf numFmtId="0" fontId="2" fillId="33" borderId="0" xfId="0" applyFont="1" applyFill="1" applyAlignment="1">
      <alignment vertical="center"/>
    </xf>
    <xf numFmtId="0" fontId="12" fillId="0" borderId="0" xfId="0" applyFont="1" applyFill="1" applyAlignment="1">
      <alignment vertical="center"/>
    </xf>
    <xf numFmtId="0" fontId="12" fillId="0" borderId="0" xfId="0" applyFont="1" applyFill="1" applyBorder="1" applyAlignment="1">
      <alignment horizontal="left" vertical="center"/>
    </xf>
    <xf numFmtId="0" fontId="12" fillId="0" borderId="0" xfId="0" applyFont="1" applyFill="1" applyAlignment="1">
      <alignment horizontal="left" vertical="center"/>
    </xf>
    <xf numFmtId="0" fontId="68"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2" fillId="0" borderId="9" xfId="0" applyFont="1" applyFill="1" applyBorder="1" applyAlignment="1">
      <alignment horizontal="left" vertical="center"/>
    </xf>
    <xf numFmtId="0" fontId="12" fillId="0" borderId="0" xfId="0" applyFont="1" applyFill="1" applyAlignment="1">
      <alignment horizontal="center" vertical="center"/>
    </xf>
    <xf numFmtId="0" fontId="12" fillId="0" borderId="11" xfId="0" applyFont="1" applyFill="1" applyBorder="1" applyAlignment="1">
      <alignment horizontal="center" vertical="center" wrapText="1"/>
    </xf>
    <xf numFmtId="0" fontId="12" fillId="0" borderId="10" xfId="0" applyFont="1" applyFill="1" applyBorder="1" applyAlignment="1">
      <alignment horizontal="justify" vertical="center" wrapText="1"/>
    </xf>
    <xf numFmtId="176" fontId="16"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176" fontId="12" fillId="0" borderId="10" xfId="0" applyNumberFormat="1" applyFont="1" applyFill="1" applyBorder="1" applyAlignment="1">
      <alignment horizontal="center" vertical="center" wrapText="1"/>
    </xf>
    <xf numFmtId="0" fontId="12" fillId="0" borderId="0" xfId="0" applyFont="1" applyFill="1" applyBorder="1" applyAlignment="1">
      <alignment horizontal="center" vertical="center"/>
    </xf>
    <xf numFmtId="177" fontId="12" fillId="0" borderId="10" xfId="0" applyNumberFormat="1" applyFont="1" applyFill="1" applyBorder="1" applyAlignment="1">
      <alignment horizontal="center" vertical="center" wrapText="1"/>
    </xf>
    <xf numFmtId="178" fontId="12" fillId="0" borderId="0" xfId="0" applyNumberFormat="1" applyFont="1" applyFill="1" applyAlignment="1">
      <alignment horizontal="center" vertical="center"/>
    </xf>
    <xf numFmtId="0" fontId="12" fillId="0" borderId="0" xfId="0" applyFont="1" applyFill="1" applyBorder="1" applyAlignment="1">
      <alignment horizontal="center" vertical="center" wrapText="1"/>
    </xf>
    <xf numFmtId="0" fontId="17" fillId="0" borderId="10"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0" fontId="12" fillId="0" borderId="12" xfId="0" applyFont="1" applyFill="1" applyBorder="1" applyAlignment="1">
      <alignment horizontal="center" vertical="center" wrapText="1"/>
    </xf>
    <xf numFmtId="0" fontId="17" fillId="0" borderId="10" xfId="0" applyNumberFormat="1" applyFont="1" applyFill="1" applyBorder="1" applyAlignment="1" applyProtection="1">
      <alignment horizontal="center" vertical="center" wrapText="1"/>
      <protection locked="0"/>
    </xf>
    <xf numFmtId="176" fontId="17" fillId="0" borderId="10"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71" applyNumberFormat="1" applyFont="1" applyFill="1" applyBorder="1" applyAlignment="1" applyProtection="1">
      <alignment horizontal="center" vertical="center" wrapText="1"/>
      <protection/>
    </xf>
    <xf numFmtId="49" fontId="12" fillId="0" borderId="10" xfId="71" applyNumberFormat="1" applyFont="1" applyFill="1" applyBorder="1" applyAlignment="1" applyProtection="1">
      <alignment horizontal="center" vertical="center" wrapText="1"/>
      <protection/>
    </xf>
    <xf numFmtId="0" fontId="17" fillId="0" borderId="10"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center" wrapText="1" shrinkToFit="1"/>
    </xf>
    <xf numFmtId="0" fontId="12" fillId="0" borderId="10" xfId="28" applyFont="1" applyFill="1" applyBorder="1" applyAlignment="1" applyProtection="1">
      <alignment horizontal="center" vertical="center" wrapText="1"/>
      <protection locked="0"/>
    </xf>
    <xf numFmtId="0" fontId="12"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xf>
    <xf numFmtId="177" fontId="17" fillId="0" borderId="10" xfId="0" applyNumberFormat="1" applyFont="1" applyFill="1" applyBorder="1" applyAlignment="1">
      <alignment horizontal="center" vertical="center" wrapText="1"/>
    </xf>
    <xf numFmtId="0" fontId="17" fillId="0" borderId="12" xfId="0" applyNumberFormat="1" applyFont="1" applyFill="1" applyBorder="1" applyAlignment="1" applyProtection="1">
      <alignment horizontal="center" vertical="center" wrapText="1"/>
      <protection locked="0"/>
    </xf>
    <xf numFmtId="0" fontId="17" fillId="0" borderId="13" xfId="0" applyNumberFormat="1" applyFont="1" applyFill="1" applyBorder="1" applyAlignment="1" applyProtection="1">
      <alignment horizontal="center" vertical="center" wrapText="1"/>
      <protection locked="0"/>
    </xf>
    <xf numFmtId="0" fontId="12" fillId="0" borderId="10" xfId="25" applyFont="1" applyFill="1" applyBorder="1" applyAlignment="1">
      <alignment horizontal="center" vertical="center" wrapText="1"/>
      <protection/>
    </xf>
    <xf numFmtId="0" fontId="12" fillId="0" borderId="0" xfId="0" applyFont="1" applyFill="1" applyAlignment="1">
      <alignment horizontal="justify" vertical="center" wrapText="1"/>
    </xf>
    <xf numFmtId="0" fontId="1" fillId="0" borderId="0" xfId="0" applyFont="1" applyAlignment="1">
      <alignment vertical="center"/>
    </xf>
    <xf numFmtId="0" fontId="18" fillId="0" borderId="0" xfId="0" applyFont="1" applyAlignment="1">
      <alignment vertical="center"/>
    </xf>
    <xf numFmtId="0" fontId="0" fillId="0" borderId="0" xfId="0" applyFont="1" applyFill="1" applyAlignment="1">
      <alignment vertical="center"/>
    </xf>
    <xf numFmtId="0" fontId="19" fillId="33" borderId="0" xfId="0" applyFont="1" applyFill="1" applyAlignment="1">
      <alignment horizontal="justify" vertical="center"/>
    </xf>
    <xf numFmtId="0" fontId="14" fillId="33" borderId="0" xfId="0" applyFont="1" applyFill="1" applyAlignment="1">
      <alignment vertical="center"/>
    </xf>
    <xf numFmtId="0" fontId="4" fillId="33" borderId="0" xfId="0" applyFont="1" applyFill="1" applyBorder="1" applyAlignment="1">
      <alignment horizontal="right" vertical="center"/>
    </xf>
    <xf numFmtId="0" fontId="0"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21" fillId="0" borderId="10" xfId="58" applyNumberFormat="1" applyFont="1" applyFill="1" applyBorder="1" applyAlignment="1" applyProtection="1">
      <alignment horizontal="center" vertical="center" wrapText="1"/>
      <protection/>
    </xf>
    <xf numFmtId="0" fontId="22" fillId="0" borderId="10" xfId="63" applyNumberFormat="1" applyFont="1" applyFill="1" applyBorder="1" applyAlignment="1" applyProtection="1">
      <alignment horizontal="center" vertical="center" wrapText="1"/>
      <protection/>
    </xf>
    <xf numFmtId="0" fontId="23" fillId="0" borderId="10" xfId="63" applyNumberFormat="1" applyFont="1" applyFill="1" applyBorder="1" applyAlignment="1" applyProtection="1">
      <alignment horizontal="center" vertical="center" wrapText="1"/>
      <protection/>
    </xf>
    <xf numFmtId="0" fontId="1" fillId="0" borderId="10" xfId="63" applyNumberFormat="1" applyFont="1" applyFill="1" applyBorder="1" applyAlignment="1" applyProtection="1">
      <alignment horizontal="left" vertical="center" wrapText="1"/>
      <protection/>
    </xf>
    <xf numFmtId="0" fontId="23" fillId="33" borderId="10" xfId="63" applyNumberFormat="1" applyFont="1" applyFill="1" applyBorder="1" applyAlignment="1" applyProtection="1">
      <alignment horizontal="center" vertical="center" wrapText="1"/>
      <protection/>
    </xf>
    <xf numFmtId="0" fontId="24" fillId="33" borderId="10" xfId="63" applyNumberFormat="1" applyFont="1" applyFill="1" applyBorder="1" applyAlignment="1" applyProtection="1">
      <alignment horizontal="center" vertical="center" wrapText="1"/>
      <protection/>
    </xf>
    <xf numFmtId="0" fontId="1" fillId="33" borderId="10" xfId="63" applyNumberFormat="1" applyFont="1" applyFill="1" applyBorder="1" applyAlignment="1" applyProtection="1">
      <alignment horizontal="left" vertical="center" wrapText="1"/>
      <protection/>
    </xf>
    <xf numFmtId="0" fontId="4" fillId="33" borderId="10" xfId="0" applyFont="1" applyFill="1" applyBorder="1" applyAlignment="1">
      <alignment horizontal="center" vertical="center" wrapText="1"/>
    </xf>
    <xf numFmtId="0" fontId="24" fillId="33" borderId="10" xfId="63" applyNumberFormat="1" applyFont="1" applyFill="1" applyBorder="1" applyAlignment="1" applyProtection="1">
      <alignment horizontal="left" vertical="center" wrapText="1"/>
      <protection/>
    </xf>
    <xf numFmtId="0" fontId="24" fillId="33" borderId="10" xfId="63" applyNumberFormat="1" applyFont="1" applyFill="1" applyBorder="1" applyAlignment="1" applyProtection="1">
      <alignment horizontal="left" vertical="center" wrapText="1" shrinkToFit="1"/>
      <protection/>
    </xf>
    <xf numFmtId="0" fontId="4" fillId="33" borderId="10" xfId="0" applyFont="1" applyFill="1" applyBorder="1" applyAlignment="1">
      <alignment horizontal="justify" vertical="center" wrapText="1"/>
    </xf>
    <xf numFmtId="0" fontId="1" fillId="33" borderId="10" xfId="63" applyNumberFormat="1" applyFont="1" applyFill="1" applyBorder="1" applyAlignment="1" applyProtection="1">
      <alignment horizontal="center" vertical="center" wrapText="1"/>
      <protection/>
    </xf>
    <xf numFmtId="179" fontId="14" fillId="0" borderId="10" xfId="0" applyNumberFormat="1" applyFont="1" applyBorder="1" applyAlignment="1" applyProtection="1">
      <alignment vertical="center" wrapText="1"/>
      <protection/>
    </xf>
    <xf numFmtId="0" fontId="14" fillId="33" borderId="10" xfId="0" applyFont="1" applyFill="1" applyBorder="1" applyAlignment="1" applyProtection="1">
      <alignment vertical="center" wrapText="1"/>
      <protection/>
    </xf>
    <xf numFmtId="0" fontId="0" fillId="0" borderId="10" xfId="0" applyNumberFormat="1" applyBorder="1" applyAlignment="1">
      <alignment vertical="center"/>
    </xf>
    <xf numFmtId="0" fontId="14" fillId="0" borderId="10" xfId="58" applyNumberFormat="1" applyFont="1" applyFill="1" applyBorder="1" applyAlignment="1" applyProtection="1">
      <alignment horizontal="left" vertical="center" wrapText="1"/>
      <protection/>
    </xf>
    <xf numFmtId="0" fontId="20" fillId="33" borderId="10" xfId="0" applyFont="1" applyFill="1" applyBorder="1" applyAlignment="1">
      <alignment horizontal="justify" vertical="center" wrapText="1"/>
    </xf>
    <xf numFmtId="0" fontId="20" fillId="33" borderId="10" xfId="0" applyFont="1" applyFill="1" applyBorder="1" applyAlignment="1">
      <alignment horizontal="left" vertical="center" wrapText="1"/>
    </xf>
    <xf numFmtId="0" fontId="24" fillId="0" borderId="0" xfId="0" applyFont="1" applyFill="1" applyAlignment="1">
      <alignment horizontal="center" vertical="center" wrapText="1"/>
    </xf>
    <xf numFmtId="0" fontId="4" fillId="33"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0" fontId="25" fillId="33" borderId="0" xfId="0" applyFont="1" applyFill="1" applyAlignment="1">
      <alignment vertical="center"/>
    </xf>
    <xf numFmtId="0" fontId="0" fillId="33" borderId="0" xfId="0" applyFill="1" applyAlignment="1">
      <alignment vertical="center"/>
    </xf>
    <xf numFmtId="0" fontId="26" fillId="33" borderId="0" xfId="0" applyFont="1" applyFill="1" applyBorder="1" applyAlignment="1">
      <alignment horizontal="center" vertical="center"/>
    </xf>
    <xf numFmtId="0" fontId="27" fillId="33" borderId="0" xfId="0" applyFont="1" applyFill="1" applyAlignment="1">
      <alignment horizontal="center" vertical="center"/>
    </xf>
    <xf numFmtId="0" fontId="24" fillId="33" borderId="10" xfId="0" applyFont="1" applyFill="1" applyBorder="1" applyAlignment="1">
      <alignment horizontal="center" vertical="center"/>
    </xf>
    <xf numFmtId="0" fontId="24" fillId="33" borderId="0" xfId="0" applyFont="1" applyFill="1" applyAlignment="1">
      <alignment horizontal="center" vertical="center"/>
    </xf>
    <xf numFmtId="0" fontId="24" fillId="33" borderId="10" xfId="0" applyFont="1" applyFill="1" applyBorder="1" applyAlignment="1">
      <alignment horizontal="left" vertical="center"/>
    </xf>
    <xf numFmtId="0" fontId="24" fillId="0" borderId="10" xfId="0" applyFont="1" applyFill="1" applyBorder="1" applyAlignment="1">
      <alignment horizontal="center" vertical="center"/>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147" xfId="25"/>
    <cellStyle name="Percent" xfId="26"/>
    <cellStyle name="Followed Hyperlink" xfId="27"/>
    <cellStyle name="常规_需求汇总表（1-4）" xfId="28"/>
    <cellStyle name="常规 6" xfId="29"/>
    <cellStyle name="注释" xfId="30"/>
    <cellStyle name="60% - 强调文字颜色 2" xfId="31"/>
    <cellStyle name="标题 4" xfId="32"/>
    <cellStyle name="警告文本" xfId="33"/>
    <cellStyle name="常规 10_2016年计划减贫人员花名小贾"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常规 2_2-1统计表_1"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2 16" xfId="70"/>
    <cellStyle name="常规 3" xfId="71"/>
  </cellStyles>
  <dxfs count="3">
    <dxf>
      <font>
        <b val="0"/>
        <sz val="12"/>
      </font>
      <fill>
        <patternFill patternType="solid">
          <fgColor rgb="FFFF8080"/>
          <bgColor rgb="FFFF99CC"/>
        </patternFill>
      </fill>
      <border/>
    </dxf>
    <dxf>
      <font>
        <b val="0"/>
        <sz val="12"/>
        <color rgb="FF800000"/>
      </font>
      <border/>
    </dxf>
    <dxf>
      <font>
        <b val="0"/>
        <sz val="12"/>
        <color rgb="FF808000"/>
      </font>
      <fill>
        <patternFill patternType="solid">
          <fgColor rgb="FFFFFFCC"/>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
  <sheetViews>
    <sheetView zoomScaleSheetLayoutView="100" workbookViewId="0" topLeftCell="A1">
      <selection activeCell="B7" sqref="B7"/>
    </sheetView>
  </sheetViews>
  <sheetFormatPr defaultColWidth="9.00390625" defaultRowHeight="14.25"/>
  <cols>
    <col min="1" max="1" width="77.125" style="0" bestFit="1" customWidth="1"/>
    <col min="2" max="2" width="11.25390625" style="0" bestFit="1" customWidth="1"/>
    <col min="3" max="4" width="23.75390625" style="0" bestFit="1" customWidth="1"/>
  </cols>
  <sheetData>
    <row r="1" spans="1:4" ht="18.75">
      <c r="A1" s="92" t="s">
        <v>0</v>
      </c>
      <c r="B1" s="93"/>
      <c r="C1" s="93"/>
      <c r="D1" s="93"/>
    </row>
    <row r="2" spans="1:4" s="59" customFormat="1" ht="27">
      <c r="A2" s="94" t="s">
        <v>1</v>
      </c>
      <c r="B2" s="94"/>
      <c r="C2" s="94"/>
      <c r="D2" s="95"/>
    </row>
    <row r="3" spans="1:4" ht="25.5" customHeight="1">
      <c r="A3" s="96" t="s">
        <v>2</v>
      </c>
      <c r="B3" s="96" t="s">
        <v>3</v>
      </c>
      <c r="C3" s="96" t="s">
        <v>4</v>
      </c>
      <c r="D3" s="97"/>
    </row>
    <row r="4" spans="1:4" ht="25.5" customHeight="1">
      <c r="A4" s="98" t="s">
        <v>5</v>
      </c>
      <c r="B4" s="96" t="s">
        <v>6</v>
      </c>
      <c r="C4" s="96" t="s">
        <v>6</v>
      </c>
      <c r="D4" s="97"/>
    </row>
    <row r="5" spans="1:4" ht="25.5" customHeight="1">
      <c r="A5" s="98" t="s">
        <v>7</v>
      </c>
      <c r="B5" s="96" t="s">
        <v>8</v>
      </c>
      <c r="C5" s="99">
        <v>10</v>
      </c>
      <c r="D5" s="97"/>
    </row>
    <row r="6" spans="1:4" ht="25.5" customHeight="1">
      <c r="A6" s="98" t="s">
        <v>9</v>
      </c>
      <c r="B6" s="96" t="s">
        <v>8</v>
      </c>
      <c r="C6" s="99">
        <v>111</v>
      </c>
      <c r="D6" s="97"/>
    </row>
    <row r="7" spans="1:4" ht="25.5" customHeight="1">
      <c r="A7" s="98" t="s">
        <v>10</v>
      </c>
      <c r="B7" s="96" t="s">
        <v>11</v>
      </c>
      <c r="C7" s="99">
        <v>114034</v>
      </c>
      <c r="D7" s="97"/>
    </row>
    <row r="8" spans="1:4" ht="25.5" customHeight="1">
      <c r="A8" s="98" t="s">
        <v>12</v>
      </c>
      <c r="B8" s="96" t="s">
        <v>11</v>
      </c>
      <c r="C8" s="99">
        <v>92552</v>
      </c>
      <c r="D8" s="97"/>
    </row>
    <row r="9" spans="1:4" ht="25.5" customHeight="1">
      <c r="A9" s="98" t="s">
        <v>13</v>
      </c>
      <c r="B9" s="96" t="s">
        <v>14</v>
      </c>
      <c r="C9" s="99">
        <v>439290</v>
      </c>
      <c r="D9" s="97"/>
    </row>
    <row r="10" spans="1:4" ht="25.5" customHeight="1">
      <c r="A10" s="98" t="s">
        <v>15</v>
      </c>
      <c r="B10" s="96" t="s">
        <v>14</v>
      </c>
      <c r="C10" s="99">
        <v>383994</v>
      </c>
      <c r="D10" s="97"/>
    </row>
    <row r="11" spans="1:4" ht="25.5" customHeight="1">
      <c r="A11" s="98" t="s">
        <v>16</v>
      </c>
      <c r="B11" s="96" t="s">
        <v>17</v>
      </c>
      <c r="C11" s="99">
        <v>14066</v>
      </c>
      <c r="D11" s="97"/>
    </row>
    <row r="12" spans="1:4" ht="25.5" customHeight="1">
      <c r="A12" s="98" t="s">
        <v>18</v>
      </c>
      <c r="B12" s="96" t="s">
        <v>19</v>
      </c>
      <c r="C12" s="99">
        <v>72252</v>
      </c>
      <c r="D12" s="97"/>
    </row>
    <row r="13" spans="1:4" ht="25.5" customHeight="1">
      <c r="A13" s="98" t="s">
        <v>20</v>
      </c>
      <c r="B13" s="96" t="s">
        <v>19</v>
      </c>
      <c r="C13" s="99">
        <v>30170.83</v>
      </c>
      <c r="D13" s="97"/>
    </row>
    <row r="14" spans="1:4" ht="25.5" customHeight="1">
      <c r="A14" s="98" t="s">
        <v>21</v>
      </c>
      <c r="B14" s="96" t="s">
        <v>19</v>
      </c>
      <c r="C14" s="99">
        <v>304000</v>
      </c>
      <c r="D14" s="97"/>
    </row>
    <row r="15" spans="1:4" ht="25.5" customHeight="1">
      <c r="A15" s="98" t="s">
        <v>22</v>
      </c>
      <c r="B15" s="96" t="s">
        <v>19</v>
      </c>
      <c r="C15" s="99">
        <v>54611</v>
      </c>
      <c r="D15" s="97"/>
    </row>
    <row r="16" spans="1:4" ht="25.5" customHeight="1">
      <c r="A16" s="98" t="s">
        <v>23</v>
      </c>
      <c r="B16" s="96" t="s">
        <v>19</v>
      </c>
      <c r="C16" s="99">
        <v>30170.83</v>
      </c>
      <c r="D16" s="97"/>
    </row>
  </sheetData>
  <sheetProtection selectLockedCells="1" selectUnlockedCells="1"/>
  <mergeCells count="1">
    <mergeCell ref="A2:C2"/>
  </mergeCells>
  <printOptions horizontalCentered="1"/>
  <pageMargins left="0.9798611111111111" right="0.9798611111111111" top="0.7902777777777777" bottom="0.7902777777777777" header="0.5118055555555555" footer="0.5118055555555555"/>
  <pageSetup firstPageNumber="18" useFirstPageNumber="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72"/>
  <sheetViews>
    <sheetView zoomScaleSheetLayoutView="100" workbookViewId="0" topLeftCell="A1">
      <selection activeCell="F46" sqref="F46"/>
    </sheetView>
  </sheetViews>
  <sheetFormatPr defaultColWidth="9.00390625" defaultRowHeight="14.25"/>
  <cols>
    <col min="1" max="1" width="3.875" style="0" bestFit="1" customWidth="1"/>
    <col min="2" max="2" width="9.125" style="0" bestFit="1" customWidth="1"/>
    <col min="3" max="3" width="9.50390625" style="0" bestFit="1" customWidth="1"/>
    <col min="4" max="4" width="5.50390625" style="0" bestFit="1" customWidth="1"/>
    <col min="5" max="5" width="29.75390625" style="0" bestFit="1" customWidth="1"/>
    <col min="6" max="6" width="11.125" style="0" bestFit="1" customWidth="1"/>
    <col min="7" max="7" width="9.625" style="0" bestFit="1" customWidth="1"/>
    <col min="8" max="10" width="10.125" style="0" bestFit="1" customWidth="1"/>
    <col min="11" max="11" width="15.75390625" style="0" bestFit="1" customWidth="1"/>
  </cols>
  <sheetData>
    <row r="1" spans="2:11" s="58" customFormat="1" ht="18.75">
      <c r="B1" s="61" t="s">
        <v>24</v>
      </c>
      <c r="C1" s="61"/>
      <c r="D1" s="61"/>
      <c r="E1" s="61"/>
      <c r="F1" s="62"/>
      <c r="G1" s="62"/>
      <c r="H1" s="62"/>
      <c r="I1" s="62"/>
      <c r="J1" s="62"/>
      <c r="K1" s="62"/>
    </row>
    <row r="2" spans="2:11" s="59" customFormat="1" ht="24" customHeight="1">
      <c r="B2" s="6" t="s">
        <v>25</v>
      </c>
      <c r="C2" s="6"/>
      <c r="D2" s="6"/>
      <c r="E2" s="6"/>
      <c r="F2" s="6"/>
      <c r="G2" s="6"/>
      <c r="H2" s="6"/>
      <c r="I2" s="6"/>
      <c r="J2" s="6"/>
      <c r="K2" s="6"/>
    </row>
    <row r="3" spans="1:11" ht="18" customHeight="1">
      <c r="A3" s="63" t="s">
        <v>26</v>
      </c>
      <c r="B3" s="63"/>
      <c r="C3" s="63"/>
      <c r="D3" s="63"/>
      <c r="E3" s="63"/>
      <c r="F3" s="63"/>
      <c r="G3" s="63"/>
      <c r="H3" s="63"/>
      <c r="I3" s="63"/>
      <c r="J3" s="63"/>
      <c r="K3" s="63"/>
    </row>
    <row r="4" spans="1:11" ht="26.25" customHeight="1">
      <c r="A4" s="64" t="s">
        <v>27</v>
      </c>
      <c r="B4" s="65" t="s">
        <v>28</v>
      </c>
      <c r="C4" s="65"/>
      <c r="D4" s="65"/>
      <c r="E4" s="65"/>
      <c r="F4" s="65" t="s">
        <v>29</v>
      </c>
      <c r="G4" s="65"/>
      <c r="H4" s="65" t="s">
        <v>30</v>
      </c>
      <c r="I4" s="65"/>
      <c r="J4" s="65"/>
      <c r="K4" s="65"/>
    </row>
    <row r="5" spans="1:11" ht="36.75" customHeight="1">
      <c r="A5" s="64"/>
      <c r="B5" s="65"/>
      <c r="C5" s="65"/>
      <c r="D5" s="65"/>
      <c r="E5" s="65"/>
      <c r="F5" s="65" t="s">
        <v>31</v>
      </c>
      <c r="G5" s="65" t="s">
        <v>32</v>
      </c>
      <c r="H5" s="65" t="s">
        <v>33</v>
      </c>
      <c r="I5" s="65" t="s">
        <v>34</v>
      </c>
      <c r="J5" s="65" t="s">
        <v>35</v>
      </c>
      <c r="K5" s="65" t="s">
        <v>36</v>
      </c>
    </row>
    <row r="6" spans="1:11" ht="27" customHeight="1">
      <c r="A6" s="66" t="s">
        <v>37</v>
      </c>
      <c r="B6" s="66"/>
      <c r="C6" s="66"/>
      <c r="D6" s="66"/>
      <c r="E6" s="66"/>
      <c r="F6" s="67">
        <f aca="true" t="shared" si="0" ref="F6:K6">F7+F56+F63+F67</f>
        <v>40298.73</v>
      </c>
      <c r="G6" s="67">
        <f t="shared" si="0"/>
        <v>30170.83</v>
      </c>
      <c r="H6" s="67">
        <f t="shared" si="0"/>
        <v>23300</v>
      </c>
      <c r="I6" s="67">
        <f t="shared" si="0"/>
        <v>25596.579999999998</v>
      </c>
      <c r="J6" s="67">
        <f t="shared" si="0"/>
        <v>23300</v>
      </c>
      <c r="K6" s="67">
        <f t="shared" si="0"/>
        <v>20685.48</v>
      </c>
    </row>
    <row r="7" spans="1:13" ht="27" customHeight="1">
      <c r="A7" s="68" t="s">
        <v>38</v>
      </c>
      <c r="B7" s="69" t="s">
        <v>39</v>
      </c>
      <c r="C7" s="69"/>
      <c r="D7" s="69"/>
      <c r="E7" s="69"/>
      <c r="F7" s="67">
        <f aca="true" t="shared" si="1" ref="F7:K7">F8+F9+F20+F23+F24+F25+F26+F27+F28+F29+F30+F31+F32+F33+F34+F35+F36</f>
        <v>26080.050000000003</v>
      </c>
      <c r="G7" s="67">
        <f t="shared" si="1"/>
        <v>17805.38</v>
      </c>
      <c r="H7" s="67">
        <f t="shared" si="1"/>
        <v>14894.69</v>
      </c>
      <c r="I7" s="67">
        <f t="shared" si="1"/>
        <v>22597.379999999997</v>
      </c>
      <c r="J7" s="67">
        <f t="shared" si="1"/>
        <v>14894.69</v>
      </c>
      <c r="K7" s="67">
        <f t="shared" si="1"/>
        <v>17686.28</v>
      </c>
      <c r="M7" s="86"/>
    </row>
    <row r="8" spans="1:13" ht="27" customHeight="1">
      <c r="A8" s="70">
        <v>1</v>
      </c>
      <c r="B8" s="71" t="s">
        <v>40</v>
      </c>
      <c r="C8" s="71"/>
      <c r="D8" s="71"/>
      <c r="E8" s="71"/>
      <c r="F8" s="67">
        <v>6440</v>
      </c>
      <c r="G8" s="67">
        <v>6698</v>
      </c>
      <c r="H8" s="67">
        <v>6110</v>
      </c>
      <c r="I8" s="67">
        <v>8213</v>
      </c>
      <c r="J8" s="67">
        <v>6110</v>
      </c>
      <c r="K8" s="67">
        <v>8213</v>
      </c>
      <c r="M8" s="86"/>
    </row>
    <row r="9" spans="1:13" ht="27" customHeight="1">
      <c r="A9" s="70">
        <v>2</v>
      </c>
      <c r="B9" s="71" t="s">
        <v>41</v>
      </c>
      <c r="C9" s="71"/>
      <c r="D9" s="71"/>
      <c r="E9" s="71"/>
      <c r="F9" s="67">
        <v>2306</v>
      </c>
      <c r="G9" s="67">
        <v>1818</v>
      </c>
      <c r="H9" s="67">
        <v>512</v>
      </c>
      <c r="I9" s="67">
        <v>529</v>
      </c>
      <c r="J9" s="67">
        <v>512</v>
      </c>
      <c r="K9" s="67">
        <v>512</v>
      </c>
      <c r="M9" s="86"/>
    </row>
    <row r="10" spans="1:13" ht="27" customHeight="1">
      <c r="A10" s="72">
        <v>3</v>
      </c>
      <c r="B10" s="73" t="s">
        <v>42</v>
      </c>
      <c r="C10" s="74" t="s">
        <v>43</v>
      </c>
      <c r="D10" s="74"/>
      <c r="E10" s="74"/>
      <c r="F10" s="75">
        <v>3334</v>
      </c>
      <c r="G10" s="75">
        <v>5933</v>
      </c>
      <c r="H10" s="75">
        <v>4435</v>
      </c>
      <c r="I10" s="75">
        <v>5357</v>
      </c>
      <c r="J10" s="75">
        <v>4435</v>
      </c>
      <c r="K10" s="75">
        <v>5357</v>
      </c>
      <c r="M10" s="86"/>
    </row>
    <row r="11" spans="1:13" ht="27" customHeight="1">
      <c r="A11" s="72"/>
      <c r="B11" s="73"/>
      <c r="C11" s="73" t="s">
        <v>44</v>
      </c>
      <c r="D11" s="74" t="s">
        <v>45</v>
      </c>
      <c r="E11" s="74"/>
      <c r="F11" s="75"/>
      <c r="G11" s="75">
        <v>3776</v>
      </c>
      <c r="H11" s="75">
        <v>3029</v>
      </c>
      <c r="I11" s="75">
        <v>3787</v>
      </c>
      <c r="J11" s="75">
        <v>3029</v>
      </c>
      <c r="K11" s="75">
        <v>3787</v>
      </c>
      <c r="M11" s="86"/>
    </row>
    <row r="12" spans="1:13" ht="27" customHeight="1">
      <c r="A12" s="72"/>
      <c r="B12" s="73"/>
      <c r="C12" s="73"/>
      <c r="D12" s="74" t="s">
        <v>46</v>
      </c>
      <c r="E12" s="74"/>
      <c r="F12" s="75"/>
      <c r="G12" s="75">
        <v>505</v>
      </c>
      <c r="H12" s="75">
        <v>855</v>
      </c>
      <c r="I12" s="75">
        <v>933</v>
      </c>
      <c r="J12" s="75">
        <v>855</v>
      </c>
      <c r="K12" s="75">
        <v>933</v>
      </c>
      <c r="M12" s="86"/>
    </row>
    <row r="13" spans="1:13" ht="27" customHeight="1">
      <c r="A13" s="72"/>
      <c r="B13" s="73"/>
      <c r="C13" s="73"/>
      <c r="D13" s="76" t="s">
        <v>47</v>
      </c>
      <c r="E13" s="76"/>
      <c r="F13" s="75"/>
      <c r="G13" s="75"/>
      <c r="H13" s="75"/>
      <c r="I13" s="75"/>
      <c r="J13" s="75"/>
      <c r="K13" s="75"/>
      <c r="M13" s="86"/>
    </row>
    <row r="14" spans="1:13" ht="27" customHeight="1">
      <c r="A14" s="72"/>
      <c r="B14" s="73"/>
      <c r="C14" s="73"/>
      <c r="D14" s="74" t="s">
        <v>48</v>
      </c>
      <c r="E14" s="74"/>
      <c r="F14" s="75"/>
      <c r="G14" s="75"/>
      <c r="H14" s="75"/>
      <c r="I14" s="75"/>
      <c r="J14" s="75"/>
      <c r="K14" s="75"/>
      <c r="M14" s="86"/>
    </row>
    <row r="15" spans="1:13" ht="27" customHeight="1">
      <c r="A15" s="72"/>
      <c r="B15" s="73"/>
      <c r="C15" s="73"/>
      <c r="D15" s="74" t="s">
        <v>49</v>
      </c>
      <c r="E15" s="74"/>
      <c r="F15" s="75"/>
      <c r="G15" s="67">
        <v>22</v>
      </c>
      <c r="H15" s="75"/>
      <c r="I15" s="75"/>
      <c r="J15" s="75"/>
      <c r="K15" s="75"/>
      <c r="M15" s="86"/>
    </row>
    <row r="16" spans="1:13" ht="27" customHeight="1">
      <c r="A16" s="72"/>
      <c r="B16" s="73"/>
      <c r="C16" s="73"/>
      <c r="D16" s="74" t="s">
        <v>50</v>
      </c>
      <c r="E16" s="74"/>
      <c r="F16" s="75"/>
      <c r="G16" s="75"/>
      <c r="H16" s="75"/>
      <c r="I16" s="75"/>
      <c r="J16" s="75"/>
      <c r="K16" s="75"/>
      <c r="M16" s="86"/>
    </row>
    <row r="17" spans="1:13" ht="27" customHeight="1">
      <c r="A17" s="72"/>
      <c r="B17" s="73"/>
      <c r="C17" s="73"/>
      <c r="D17" s="74" t="s">
        <v>51</v>
      </c>
      <c r="E17" s="74"/>
      <c r="F17" s="75"/>
      <c r="G17" s="75"/>
      <c r="H17" s="75"/>
      <c r="I17" s="75"/>
      <c r="J17" s="75"/>
      <c r="K17" s="75"/>
      <c r="M17" s="86"/>
    </row>
    <row r="18" spans="1:13" ht="27" customHeight="1">
      <c r="A18" s="72"/>
      <c r="B18" s="73"/>
      <c r="C18" s="73"/>
      <c r="D18" s="74" t="s">
        <v>52</v>
      </c>
      <c r="E18" s="74"/>
      <c r="F18" s="75"/>
      <c r="G18" s="75"/>
      <c r="H18" s="75"/>
      <c r="I18" s="75"/>
      <c r="J18" s="75"/>
      <c r="K18" s="75"/>
      <c r="M18" s="86"/>
    </row>
    <row r="19" spans="1:13" ht="27" customHeight="1">
      <c r="A19" s="72"/>
      <c r="B19" s="73"/>
      <c r="C19" s="73"/>
      <c r="D19" s="74" t="s">
        <v>53</v>
      </c>
      <c r="E19" s="74"/>
      <c r="F19" s="75"/>
      <c r="G19" s="75"/>
      <c r="H19" s="75"/>
      <c r="I19" s="75"/>
      <c r="J19" s="75"/>
      <c r="K19" s="75"/>
      <c r="M19" s="86"/>
    </row>
    <row r="20" spans="1:13" ht="27" customHeight="1">
      <c r="A20" s="72"/>
      <c r="B20" s="73"/>
      <c r="C20" s="76" t="s">
        <v>54</v>
      </c>
      <c r="D20" s="76"/>
      <c r="E20" s="76"/>
      <c r="F20" s="75">
        <v>3334</v>
      </c>
      <c r="G20" s="75">
        <v>1630</v>
      </c>
      <c r="H20" s="75">
        <v>551</v>
      </c>
      <c r="I20" s="75">
        <v>637</v>
      </c>
      <c r="J20" s="75">
        <v>551</v>
      </c>
      <c r="K20" s="75">
        <v>637</v>
      </c>
      <c r="M20" s="86"/>
    </row>
    <row r="21" spans="1:13" ht="27" customHeight="1">
      <c r="A21" s="72">
        <v>4</v>
      </c>
      <c r="B21" s="73" t="s">
        <v>55</v>
      </c>
      <c r="C21" s="74" t="s">
        <v>43</v>
      </c>
      <c r="D21" s="74"/>
      <c r="E21" s="74"/>
      <c r="F21" s="75">
        <v>278.97</v>
      </c>
      <c r="G21" s="75">
        <v>2110.48</v>
      </c>
      <c r="H21" s="75">
        <v>2158.69</v>
      </c>
      <c r="I21" s="75">
        <v>2158.69</v>
      </c>
      <c r="J21" s="75">
        <v>2158.69</v>
      </c>
      <c r="K21" s="75"/>
      <c r="M21" s="86"/>
    </row>
    <row r="22" spans="1:13" ht="27" customHeight="1">
      <c r="A22" s="72"/>
      <c r="B22" s="73"/>
      <c r="C22" s="77" t="s">
        <v>56</v>
      </c>
      <c r="D22" s="77"/>
      <c r="E22" s="77"/>
      <c r="F22" s="75"/>
      <c r="G22" s="75">
        <v>1755.61</v>
      </c>
      <c r="H22" s="75">
        <v>976.56</v>
      </c>
      <c r="I22" s="75">
        <v>1500.69</v>
      </c>
      <c r="J22" s="75">
        <v>976.56</v>
      </c>
      <c r="K22" s="75"/>
      <c r="M22" s="86"/>
    </row>
    <row r="23" spans="1:13" ht="27" customHeight="1">
      <c r="A23" s="72"/>
      <c r="B23" s="73"/>
      <c r="C23" s="74" t="s">
        <v>54</v>
      </c>
      <c r="D23" s="74"/>
      <c r="E23" s="74"/>
      <c r="F23" s="75">
        <v>278.97</v>
      </c>
      <c r="G23" s="75">
        <v>354.8700000000001</v>
      </c>
      <c r="H23" s="75">
        <v>1182.13</v>
      </c>
      <c r="I23" s="75">
        <v>658</v>
      </c>
      <c r="J23" s="75">
        <v>1182.13</v>
      </c>
      <c r="K23" s="75">
        <v>0</v>
      </c>
      <c r="M23" s="86"/>
    </row>
    <row r="24" spans="1:13" ht="27" customHeight="1">
      <c r="A24" s="72">
        <v>5</v>
      </c>
      <c r="B24" s="74" t="s">
        <v>57</v>
      </c>
      <c r="C24" s="74"/>
      <c r="D24" s="74"/>
      <c r="E24" s="74"/>
      <c r="F24" s="75">
        <v>1953.5</v>
      </c>
      <c r="G24" s="75">
        <v>3098.11</v>
      </c>
      <c r="H24" s="75">
        <v>2693.06</v>
      </c>
      <c r="I24" s="75">
        <v>3248.28</v>
      </c>
      <c r="J24" s="75">
        <v>2693.06</v>
      </c>
      <c r="K24" s="75">
        <v>3248.28</v>
      </c>
      <c r="M24" s="86"/>
    </row>
    <row r="25" spans="1:13" ht="27" customHeight="1">
      <c r="A25" s="72">
        <v>6</v>
      </c>
      <c r="B25" s="74" t="s">
        <v>58</v>
      </c>
      <c r="C25" s="74"/>
      <c r="D25" s="74"/>
      <c r="E25" s="74"/>
      <c r="F25" s="75">
        <v>396</v>
      </c>
      <c r="G25" s="75">
        <v>366</v>
      </c>
      <c r="H25" s="75">
        <v>1500</v>
      </c>
      <c r="I25" s="75">
        <v>1500</v>
      </c>
      <c r="J25" s="75">
        <v>1500</v>
      </c>
      <c r="K25" s="75">
        <v>1200</v>
      </c>
      <c r="M25" s="86"/>
    </row>
    <row r="26" spans="1:13" ht="27" customHeight="1">
      <c r="A26" s="72">
        <v>7</v>
      </c>
      <c r="B26" s="74" t="s">
        <v>59</v>
      </c>
      <c r="C26" s="74"/>
      <c r="D26" s="74"/>
      <c r="E26" s="74"/>
      <c r="F26" s="75"/>
      <c r="G26" s="75"/>
      <c r="H26" s="75"/>
      <c r="I26" s="75"/>
      <c r="J26" s="75"/>
      <c r="K26" s="75"/>
      <c r="M26" s="86"/>
    </row>
    <row r="27" spans="1:13" ht="27" customHeight="1">
      <c r="A27" s="72">
        <v>8</v>
      </c>
      <c r="B27" s="74" t="s">
        <v>60</v>
      </c>
      <c r="C27" s="74"/>
      <c r="D27" s="74"/>
      <c r="E27" s="74"/>
      <c r="F27" s="67">
        <v>800</v>
      </c>
      <c r="G27" s="75"/>
      <c r="H27" s="75"/>
      <c r="I27" s="75"/>
      <c r="J27" s="75"/>
      <c r="K27" s="75"/>
      <c r="M27" s="86"/>
    </row>
    <row r="28" spans="1:13" ht="27" customHeight="1">
      <c r="A28" s="72">
        <v>9</v>
      </c>
      <c r="B28" s="76" t="s">
        <v>61</v>
      </c>
      <c r="C28" s="76"/>
      <c r="D28" s="76"/>
      <c r="E28" s="76"/>
      <c r="F28" s="67">
        <v>2727</v>
      </c>
      <c r="G28" s="67"/>
      <c r="H28" s="67"/>
      <c r="I28" s="67">
        <v>3192</v>
      </c>
      <c r="J28" s="75"/>
      <c r="K28" s="75"/>
      <c r="M28" s="86"/>
    </row>
    <row r="29" spans="1:11" ht="27" customHeight="1">
      <c r="A29" s="72">
        <v>10</v>
      </c>
      <c r="B29" s="74" t="s">
        <v>62</v>
      </c>
      <c r="C29" s="74"/>
      <c r="D29" s="74"/>
      <c r="E29" s="74"/>
      <c r="F29" s="67">
        <v>4547.4</v>
      </c>
      <c r="G29" s="67">
        <v>160.4</v>
      </c>
      <c r="H29" s="67">
        <v>290.5</v>
      </c>
      <c r="I29" s="67">
        <v>744.1</v>
      </c>
      <c r="J29" s="67">
        <v>290.5</v>
      </c>
      <c r="K29" s="75"/>
    </row>
    <row r="30" spans="1:11" ht="27" customHeight="1">
      <c r="A30" s="72">
        <v>11</v>
      </c>
      <c r="B30" s="74" t="s">
        <v>63</v>
      </c>
      <c r="C30" s="74"/>
      <c r="D30" s="74"/>
      <c r="E30" s="74"/>
      <c r="F30" s="78"/>
      <c r="G30" s="78"/>
      <c r="H30" s="78"/>
      <c r="I30" s="78"/>
      <c r="J30" s="78"/>
      <c r="K30" s="75"/>
    </row>
    <row r="31" spans="1:11" ht="36.75" customHeight="1">
      <c r="A31" s="72">
        <v>12</v>
      </c>
      <c r="B31" s="74" t="s">
        <v>64</v>
      </c>
      <c r="C31" s="74"/>
      <c r="D31" s="74"/>
      <c r="E31" s="74"/>
      <c r="F31" s="78">
        <v>1340</v>
      </c>
      <c r="G31" s="78">
        <v>1534</v>
      </c>
      <c r="H31" s="78">
        <v>1588</v>
      </c>
      <c r="I31" s="78">
        <v>2408</v>
      </c>
      <c r="J31" s="78">
        <v>1588</v>
      </c>
      <c r="K31" s="75">
        <v>2408</v>
      </c>
    </row>
    <row r="32" spans="1:11" ht="27" customHeight="1">
      <c r="A32" s="72">
        <v>13</v>
      </c>
      <c r="B32" s="74" t="s">
        <v>65</v>
      </c>
      <c r="C32" s="74"/>
      <c r="D32" s="74"/>
      <c r="E32" s="74"/>
      <c r="F32" s="78"/>
      <c r="G32" s="78"/>
      <c r="H32" s="78"/>
      <c r="I32" s="78"/>
      <c r="J32" s="78"/>
      <c r="K32" s="75"/>
    </row>
    <row r="33" spans="1:11" ht="27" customHeight="1">
      <c r="A33" s="72">
        <v>14</v>
      </c>
      <c r="B33" s="74" t="s">
        <v>66</v>
      </c>
      <c r="C33" s="74"/>
      <c r="D33" s="74"/>
      <c r="E33" s="74"/>
      <c r="F33" s="78">
        <v>43</v>
      </c>
      <c r="G33" s="78">
        <v>624</v>
      </c>
      <c r="H33" s="78">
        <v>468</v>
      </c>
      <c r="I33" s="78">
        <v>1468</v>
      </c>
      <c r="J33" s="78">
        <v>468</v>
      </c>
      <c r="K33" s="75">
        <v>1468</v>
      </c>
    </row>
    <row r="34" spans="1:11" ht="27" customHeight="1">
      <c r="A34" s="70">
        <v>15</v>
      </c>
      <c r="B34" s="71" t="s">
        <v>67</v>
      </c>
      <c r="C34" s="71"/>
      <c r="D34" s="71"/>
      <c r="E34" s="71"/>
      <c r="F34" s="78"/>
      <c r="G34" s="78"/>
      <c r="H34" s="78"/>
      <c r="I34" s="78"/>
      <c r="J34" s="78"/>
      <c r="K34" s="75"/>
    </row>
    <row r="35" spans="1:11" ht="27" customHeight="1">
      <c r="A35" s="72">
        <v>16</v>
      </c>
      <c r="B35" s="74" t="s">
        <v>68</v>
      </c>
      <c r="C35" s="74"/>
      <c r="D35" s="74"/>
      <c r="E35" s="74"/>
      <c r="F35" s="78"/>
      <c r="G35" s="78"/>
      <c r="H35" s="78">
        <f>SUM(H36:H55)</f>
        <v>0</v>
      </c>
      <c r="I35" s="78">
        <f>SUM(I36:I55)</f>
        <v>0</v>
      </c>
      <c r="J35" s="78">
        <f>SUM(J36:J55)</f>
        <v>0</v>
      </c>
      <c r="K35" s="78">
        <f>SUM(K36:K55)</f>
        <v>0</v>
      </c>
    </row>
    <row r="36" spans="1:11" ht="24.75" customHeight="1">
      <c r="A36" s="72">
        <v>17</v>
      </c>
      <c r="B36" s="79" t="s">
        <v>69</v>
      </c>
      <c r="C36" s="79"/>
      <c r="D36" s="79"/>
      <c r="E36" s="79" t="s">
        <v>70</v>
      </c>
      <c r="F36" s="78">
        <f aca="true" t="shared" si="2" ref="F36:K36">SUM(F37:F55)</f>
        <v>1914.18</v>
      </c>
      <c r="G36" s="78">
        <f t="shared" si="2"/>
        <v>1522</v>
      </c>
      <c r="H36" s="78">
        <f t="shared" si="2"/>
        <v>0</v>
      </c>
      <c r="I36" s="78">
        <f t="shared" si="2"/>
        <v>0</v>
      </c>
      <c r="J36" s="78">
        <f t="shared" si="2"/>
        <v>0</v>
      </c>
      <c r="K36" s="78">
        <f t="shared" si="2"/>
        <v>0</v>
      </c>
    </row>
    <row r="37" spans="1:11" ht="27" customHeight="1">
      <c r="A37" s="72"/>
      <c r="B37" s="79"/>
      <c r="C37" s="79"/>
      <c r="D37" s="79"/>
      <c r="E37" s="80" t="s">
        <v>71</v>
      </c>
      <c r="F37" s="78"/>
      <c r="G37" s="78"/>
      <c r="H37" s="78"/>
      <c r="I37" s="78"/>
      <c r="J37" s="78"/>
      <c r="K37" s="75"/>
    </row>
    <row r="38" spans="1:11" ht="27" customHeight="1">
      <c r="A38" s="72"/>
      <c r="B38" s="79"/>
      <c r="C38" s="79"/>
      <c r="D38" s="79"/>
      <c r="E38" s="80" t="s">
        <v>72</v>
      </c>
      <c r="F38" s="78"/>
      <c r="G38" s="78"/>
      <c r="H38" s="78"/>
      <c r="I38" s="78"/>
      <c r="J38" s="78"/>
      <c r="K38" s="75"/>
    </row>
    <row r="39" spans="1:11" ht="27" customHeight="1">
      <c r="A39" s="72"/>
      <c r="B39" s="79"/>
      <c r="C39" s="79"/>
      <c r="D39" s="79"/>
      <c r="E39" s="81" t="s">
        <v>73</v>
      </c>
      <c r="F39" s="78"/>
      <c r="G39" s="78"/>
      <c r="H39" s="78"/>
      <c r="I39" s="78"/>
      <c r="J39" s="78"/>
      <c r="K39" s="75"/>
    </row>
    <row r="40" spans="1:11" ht="27" customHeight="1">
      <c r="A40" s="72"/>
      <c r="B40" s="79"/>
      <c r="C40" s="79"/>
      <c r="D40" s="79"/>
      <c r="E40" s="81" t="s">
        <v>74</v>
      </c>
      <c r="F40" s="78"/>
      <c r="G40" s="78"/>
      <c r="H40" s="78"/>
      <c r="I40" s="78"/>
      <c r="J40" s="78"/>
      <c r="K40" s="75"/>
    </row>
    <row r="41" spans="1:11" ht="27" customHeight="1">
      <c r="A41" s="72"/>
      <c r="B41" s="79"/>
      <c r="C41" s="79"/>
      <c r="D41" s="79"/>
      <c r="E41" s="81" t="s">
        <v>75</v>
      </c>
      <c r="F41" s="78"/>
      <c r="G41" s="78"/>
      <c r="H41" s="78"/>
      <c r="I41" s="78"/>
      <c r="J41" s="78"/>
      <c r="K41" s="75"/>
    </row>
    <row r="42" spans="1:11" ht="27" customHeight="1">
      <c r="A42" s="72"/>
      <c r="B42" s="79"/>
      <c r="C42" s="79"/>
      <c r="D42" s="79"/>
      <c r="E42" s="80" t="s">
        <v>76</v>
      </c>
      <c r="F42" s="78"/>
      <c r="G42" s="78"/>
      <c r="H42" s="78"/>
      <c r="I42" s="78"/>
      <c r="J42" s="78"/>
      <c r="K42" s="75"/>
    </row>
    <row r="43" spans="1:11" ht="27" customHeight="1">
      <c r="A43" s="72"/>
      <c r="B43" s="79"/>
      <c r="C43" s="79"/>
      <c r="D43" s="79"/>
      <c r="E43" s="80" t="s">
        <v>77</v>
      </c>
      <c r="F43" s="78"/>
      <c r="G43" s="78">
        <v>500</v>
      </c>
      <c r="H43" s="78"/>
      <c r="I43" s="78"/>
      <c r="J43" s="78"/>
      <c r="K43" s="75"/>
    </row>
    <row r="44" spans="1:11" ht="27" customHeight="1">
      <c r="A44" s="72"/>
      <c r="B44" s="79"/>
      <c r="C44" s="79"/>
      <c r="D44" s="79"/>
      <c r="E44" s="80" t="s">
        <v>78</v>
      </c>
      <c r="F44" s="78"/>
      <c r="G44" s="78"/>
      <c r="H44" s="78"/>
      <c r="I44" s="78"/>
      <c r="J44" s="78"/>
      <c r="K44" s="75"/>
    </row>
    <row r="45" spans="1:11" ht="27" customHeight="1">
      <c r="A45" s="72"/>
      <c r="B45" s="79"/>
      <c r="C45" s="79"/>
      <c r="D45" s="79"/>
      <c r="E45" s="80" t="s">
        <v>79</v>
      </c>
      <c r="F45" s="78"/>
      <c r="G45" s="78"/>
      <c r="H45" s="78"/>
      <c r="I45" s="78"/>
      <c r="J45" s="78"/>
      <c r="K45" s="75"/>
    </row>
    <row r="46" spans="1:11" ht="34.5" customHeight="1">
      <c r="A46" s="72"/>
      <c r="B46" s="79"/>
      <c r="C46" s="79"/>
      <c r="D46" s="79"/>
      <c r="E46" s="80" t="s">
        <v>80</v>
      </c>
      <c r="F46" s="78"/>
      <c r="G46" s="78"/>
      <c r="H46" s="78"/>
      <c r="I46" s="78"/>
      <c r="J46" s="78"/>
      <c r="K46" s="75"/>
    </row>
    <row r="47" spans="1:11" ht="27" customHeight="1">
      <c r="A47" s="72"/>
      <c r="B47" s="79"/>
      <c r="C47" s="79"/>
      <c r="D47" s="79"/>
      <c r="E47" s="80" t="s">
        <v>81</v>
      </c>
      <c r="F47" s="78">
        <v>1914.18</v>
      </c>
      <c r="G47" s="78">
        <v>1022</v>
      </c>
      <c r="H47" s="78"/>
      <c r="I47" s="78"/>
      <c r="J47" s="78"/>
      <c r="K47" s="75"/>
    </row>
    <row r="48" spans="1:11" ht="27" customHeight="1">
      <c r="A48" s="72"/>
      <c r="B48" s="79"/>
      <c r="C48" s="79"/>
      <c r="D48" s="79"/>
      <c r="E48" s="80" t="s">
        <v>82</v>
      </c>
      <c r="F48" s="78"/>
      <c r="G48" s="78"/>
      <c r="H48" s="78"/>
      <c r="I48" s="78"/>
      <c r="J48" s="78"/>
      <c r="K48" s="75"/>
    </row>
    <row r="49" spans="1:11" ht="27" customHeight="1">
      <c r="A49" s="72"/>
      <c r="B49" s="79"/>
      <c r="C49" s="79"/>
      <c r="D49" s="79"/>
      <c r="E49" s="80" t="s">
        <v>83</v>
      </c>
      <c r="F49" s="78"/>
      <c r="G49" s="78"/>
      <c r="H49" s="78"/>
      <c r="I49" s="78"/>
      <c r="J49" s="78"/>
      <c r="K49" s="75"/>
    </row>
    <row r="50" spans="1:11" ht="27" customHeight="1">
      <c r="A50" s="72"/>
      <c r="B50" s="79"/>
      <c r="C50" s="79"/>
      <c r="D50" s="79"/>
      <c r="E50" s="81" t="s">
        <v>84</v>
      </c>
      <c r="F50" s="78"/>
      <c r="G50" s="78"/>
      <c r="H50" s="78"/>
      <c r="I50" s="78"/>
      <c r="J50" s="78"/>
      <c r="K50" s="75"/>
    </row>
    <row r="51" spans="1:11" ht="27" customHeight="1">
      <c r="A51" s="72"/>
      <c r="B51" s="79"/>
      <c r="C51" s="79"/>
      <c r="D51" s="79"/>
      <c r="E51" s="81" t="s">
        <v>85</v>
      </c>
      <c r="F51" s="78"/>
      <c r="G51" s="78"/>
      <c r="H51" s="78"/>
      <c r="I51" s="78"/>
      <c r="J51" s="78"/>
      <c r="K51" s="75"/>
    </row>
    <row r="52" spans="1:11" ht="27" customHeight="1">
      <c r="A52" s="72"/>
      <c r="B52" s="79"/>
      <c r="C52" s="79"/>
      <c r="D52" s="79"/>
      <c r="E52" s="81" t="s">
        <v>86</v>
      </c>
      <c r="F52" s="78"/>
      <c r="G52" s="78"/>
      <c r="H52" s="78"/>
      <c r="I52" s="78"/>
      <c r="J52" s="78"/>
      <c r="K52" s="75"/>
    </row>
    <row r="53" spans="1:11" ht="27" customHeight="1">
      <c r="A53" s="72"/>
      <c r="B53" s="79"/>
      <c r="C53" s="79"/>
      <c r="D53" s="79"/>
      <c r="E53" s="81" t="s">
        <v>87</v>
      </c>
      <c r="F53" s="78"/>
      <c r="G53" s="78"/>
      <c r="H53" s="78"/>
      <c r="I53" s="78"/>
      <c r="J53" s="78"/>
      <c r="K53" s="75"/>
    </row>
    <row r="54" spans="1:11" ht="27" customHeight="1">
      <c r="A54" s="72"/>
      <c r="B54" s="79"/>
      <c r="C54" s="79"/>
      <c r="D54" s="79"/>
      <c r="E54" s="81" t="s">
        <v>88</v>
      </c>
      <c r="F54" s="78"/>
      <c r="G54" s="78"/>
      <c r="H54" s="78"/>
      <c r="I54" s="78"/>
      <c r="J54" s="78"/>
      <c r="K54" s="75"/>
    </row>
    <row r="55" spans="1:11" ht="27" customHeight="1">
      <c r="A55" s="72"/>
      <c r="B55" s="79"/>
      <c r="C55" s="79"/>
      <c r="D55" s="79"/>
      <c r="E55" s="81" t="s">
        <v>89</v>
      </c>
      <c r="F55" s="78"/>
      <c r="G55" s="78"/>
      <c r="H55" s="78"/>
      <c r="I55" s="78"/>
      <c r="J55" s="78"/>
      <c r="K55" s="75"/>
    </row>
    <row r="56" spans="1:11" ht="27" customHeight="1">
      <c r="A56" s="68" t="s">
        <v>90</v>
      </c>
      <c r="B56" s="68" t="s">
        <v>91</v>
      </c>
      <c r="C56" s="68"/>
      <c r="D56" s="68"/>
      <c r="E56" s="68"/>
      <c r="F56" s="82">
        <f aca="true" t="shared" si="3" ref="F56:K56">SUM(F57:F61)</f>
        <v>7554.74</v>
      </c>
      <c r="G56" s="82">
        <f t="shared" si="3"/>
        <v>1896.19</v>
      </c>
      <c r="H56" s="82">
        <f t="shared" si="3"/>
        <v>2405.31</v>
      </c>
      <c r="I56" s="82">
        <f t="shared" si="3"/>
        <v>2999.2</v>
      </c>
      <c r="J56" s="82">
        <f t="shared" si="3"/>
        <v>2405.31</v>
      </c>
      <c r="K56" s="82">
        <f t="shared" si="3"/>
        <v>2999.2</v>
      </c>
    </row>
    <row r="57" spans="1:11" ht="27" customHeight="1">
      <c r="A57" s="68">
        <v>1</v>
      </c>
      <c r="B57" s="83" t="s">
        <v>92</v>
      </c>
      <c r="C57" s="83"/>
      <c r="D57" s="83"/>
      <c r="E57" s="83"/>
      <c r="F57" s="82"/>
      <c r="G57" s="82"/>
      <c r="H57" s="82"/>
      <c r="I57" s="82"/>
      <c r="J57" s="82"/>
      <c r="K57" s="82"/>
    </row>
    <row r="58" spans="1:11" ht="27" customHeight="1">
      <c r="A58" s="68">
        <v>2</v>
      </c>
      <c r="B58" s="83" t="s">
        <v>93</v>
      </c>
      <c r="C58" s="83"/>
      <c r="D58" s="83"/>
      <c r="E58" s="83"/>
      <c r="F58" s="78">
        <v>3554.21</v>
      </c>
      <c r="G58" s="78">
        <v>1399</v>
      </c>
      <c r="H58" s="78">
        <v>2340.31</v>
      </c>
      <c r="I58" s="78">
        <v>2732</v>
      </c>
      <c r="J58" s="78">
        <v>2340.31</v>
      </c>
      <c r="K58" s="75">
        <v>2732</v>
      </c>
    </row>
    <row r="59" spans="1:11" ht="27" customHeight="1">
      <c r="A59" s="68">
        <v>3</v>
      </c>
      <c r="B59" s="83" t="s">
        <v>94</v>
      </c>
      <c r="C59" s="83"/>
      <c r="D59" s="83"/>
      <c r="E59" s="83"/>
      <c r="F59" s="78"/>
      <c r="G59" s="78"/>
      <c r="H59" s="78"/>
      <c r="I59" s="78">
        <v>202.2</v>
      </c>
      <c r="J59" s="78"/>
      <c r="K59" s="75">
        <v>202.2</v>
      </c>
    </row>
    <row r="60" spans="1:11" ht="27" customHeight="1">
      <c r="A60" s="68">
        <v>4</v>
      </c>
      <c r="B60" s="83" t="s">
        <v>95</v>
      </c>
      <c r="C60" s="83"/>
      <c r="D60" s="83"/>
      <c r="E60" s="83"/>
      <c r="F60" s="78"/>
      <c r="G60" s="78"/>
      <c r="H60" s="78"/>
      <c r="I60" s="78"/>
      <c r="J60" s="78"/>
      <c r="K60" s="75"/>
    </row>
    <row r="61" spans="1:11" ht="27" customHeight="1">
      <c r="A61" s="68">
        <v>5</v>
      </c>
      <c r="B61" s="83" t="s">
        <v>96</v>
      </c>
      <c r="C61" s="83"/>
      <c r="D61" s="83"/>
      <c r="E61" s="83"/>
      <c r="F61" s="78">
        <v>4000.53</v>
      </c>
      <c r="G61" s="78">
        <v>497.19</v>
      </c>
      <c r="H61" s="78">
        <v>65</v>
      </c>
      <c r="I61" s="78">
        <v>65</v>
      </c>
      <c r="J61" s="78">
        <v>65</v>
      </c>
      <c r="K61" s="75">
        <v>65</v>
      </c>
    </row>
    <row r="62" spans="1:11" ht="27" customHeight="1">
      <c r="A62" s="68">
        <v>6</v>
      </c>
      <c r="B62" s="83" t="s">
        <v>97</v>
      </c>
      <c r="C62" s="83"/>
      <c r="D62" s="83"/>
      <c r="E62" s="83"/>
      <c r="F62" s="78"/>
      <c r="G62" s="78"/>
      <c r="H62" s="78"/>
      <c r="I62" s="78">
        <v>100</v>
      </c>
      <c r="J62" s="78"/>
      <c r="K62" s="75"/>
    </row>
    <row r="63" spans="1:11" ht="24" customHeight="1">
      <c r="A63" s="84" t="s">
        <v>98</v>
      </c>
      <c r="B63" s="85" t="s">
        <v>99</v>
      </c>
      <c r="C63" s="85"/>
      <c r="D63" s="85"/>
      <c r="E63" s="85"/>
      <c r="F63" s="75">
        <f aca="true" t="shared" si="4" ref="F63:K63">SUM(F64:F66)</f>
        <v>4196.79</v>
      </c>
      <c r="G63" s="75">
        <f t="shared" si="4"/>
        <v>4167.15</v>
      </c>
      <c r="H63" s="75">
        <f t="shared" si="4"/>
        <v>0</v>
      </c>
      <c r="I63" s="75">
        <f t="shared" si="4"/>
        <v>0</v>
      </c>
      <c r="J63" s="75">
        <f t="shared" si="4"/>
        <v>0</v>
      </c>
      <c r="K63" s="75">
        <f t="shared" si="4"/>
        <v>0</v>
      </c>
    </row>
    <row r="64" spans="1:11" ht="27" customHeight="1">
      <c r="A64" s="78">
        <v>1</v>
      </c>
      <c r="B64" s="85" t="s">
        <v>100</v>
      </c>
      <c r="C64" s="85"/>
      <c r="D64" s="85"/>
      <c r="E64" s="85"/>
      <c r="F64" s="75">
        <v>4196.79</v>
      </c>
      <c r="G64" s="75">
        <v>4167.15</v>
      </c>
      <c r="H64" s="75"/>
      <c r="I64" s="75"/>
      <c r="J64" s="75"/>
      <c r="K64" s="67"/>
    </row>
    <row r="65" spans="1:11" ht="27" customHeight="1">
      <c r="A65" s="78">
        <v>2</v>
      </c>
      <c r="B65" s="85" t="s">
        <v>101</v>
      </c>
      <c r="C65" s="85"/>
      <c r="D65" s="85"/>
      <c r="E65" s="85"/>
      <c r="F65" s="75"/>
      <c r="G65" s="75"/>
      <c r="H65" s="75"/>
      <c r="I65" s="75"/>
      <c r="J65" s="75"/>
      <c r="K65" s="67"/>
    </row>
    <row r="66" spans="1:11" ht="24.75" customHeight="1">
      <c r="A66" s="78">
        <v>3</v>
      </c>
      <c r="B66" s="87" t="s">
        <v>102</v>
      </c>
      <c r="C66" s="87"/>
      <c r="D66" s="87"/>
      <c r="E66" s="87"/>
      <c r="F66" s="75"/>
      <c r="G66" s="75"/>
      <c r="H66" s="75"/>
      <c r="I66" s="75"/>
      <c r="J66" s="75"/>
      <c r="K66" s="67"/>
    </row>
    <row r="67" spans="1:11" ht="27" customHeight="1">
      <c r="A67" s="84" t="s">
        <v>103</v>
      </c>
      <c r="B67" s="85" t="s">
        <v>104</v>
      </c>
      <c r="C67" s="85"/>
      <c r="D67" s="85"/>
      <c r="E67" s="85"/>
      <c r="F67" s="75">
        <f aca="true" t="shared" si="5" ref="F67:K67">SUM(F68:F70)</f>
        <v>2467.15</v>
      </c>
      <c r="G67" s="75">
        <f t="shared" si="5"/>
        <v>6302.11</v>
      </c>
      <c r="H67" s="75">
        <f t="shared" si="5"/>
        <v>6000</v>
      </c>
      <c r="I67" s="75">
        <f t="shared" si="5"/>
        <v>0</v>
      </c>
      <c r="J67" s="75">
        <f t="shared" si="5"/>
        <v>6000</v>
      </c>
      <c r="K67" s="75">
        <f t="shared" si="5"/>
        <v>0</v>
      </c>
    </row>
    <row r="68" spans="1:11" ht="27" customHeight="1">
      <c r="A68" s="78">
        <v>1</v>
      </c>
      <c r="B68" s="85" t="s">
        <v>105</v>
      </c>
      <c r="C68" s="85"/>
      <c r="D68" s="85"/>
      <c r="E68" s="85"/>
      <c r="F68" s="75">
        <v>2467.15</v>
      </c>
      <c r="G68" s="75">
        <v>6302.11</v>
      </c>
      <c r="H68" s="75">
        <v>6000</v>
      </c>
      <c r="I68" s="75"/>
      <c r="J68" s="75">
        <v>6000</v>
      </c>
      <c r="K68" s="67"/>
    </row>
    <row r="69" spans="1:11" ht="24.75" customHeight="1">
      <c r="A69" s="78">
        <v>2</v>
      </c>
      <c r="B69" s="85" t="s">
        <v>101</v>
      </c>
      <c r="C69" s="85"/>
      <c r="D69" s="85"/>
      <c r="E69" s="85"/>
      <c r="F69" s="75"/>
      <c r="G69" s="75"/>
      <c r="H69" s="75"/>
      <c r="I69" s="75"/>
      <c r="J69" s="75"/>
      <c r="K69" s="67"/>
    </row>
    <row r="70" spans="1:11" s="60" customFormat="1" ht="39" customHeight="1">
      <c r="A70" s="88">
        <v>3</v>
      </c>
      <c r="B70" s="87" t="s">
        <v>102</v>
      </c>
      <c r="C70" s="87"/>
      <c r="D70" s="87"/>
      <c r="E70" s="87"/>
      <c r="F70" s="89"/>
      <c r="G70" s="89"/>
      <c r="H70" s="89"/>
      <c r="I70" s="89"/>
      <c r="J70" s="89"/>
      <c r="K70" s="67"/>
    </row>
    <row r="71" spans="1:11" s="60" customFormat="1" ht="34.5" customHeight="1">
      <c r="A71" s="90" t="s">
        <v>106</v>
      </c>
      <c r="B71" s="90"/>
      <c r="C71" s="90"/>
      <c r="D71" s="90"/>
      <c r="E71" s="90"/>
      <c r="F71" s="90"/>
      <c r="G71" s="90"/>
      <c r="H71" s="90"/>
      <c r="I71" s="90"/>
      <c r="J71" s="90"/>
      <c r="K71" s="90"/>
    </row>
    <row r="72" spans="1:11" s="60" customFormat="1" ht="14.25">
      <c r="A72" s="91" t="s">
        <v>107</v>
      </c>
      <c r="B72" s="91"/>
      <c r="C72" s="91"/>
      <c r="D72" s="91"/>
      <c r="E72" s="91"/>
      <c r="F72" s="91"/>
      <c r="G72" s="91"/>
      <c r="H72" s="91"/>
      <c r="I72" s="91"/>
      <c r="J72" s="91"/>
      <c r="K72" s="91"/>
    </row>
    <row r="73" s="60" customFormat="1" ht="14.25"/>
    <row r="74" s="60" customFormat="1" ht="14.25"/>
    <row r="75" s="60" customFormat="1" ht="14.25"/>
    <row r="76" s="60" customFormat="1" ht="14.25"/>
    <row r="77" s="60" customFormat="1" ht="14.25"/>
    <row r="78" s="60" customFormat="1" ht="14.25"/>
    <row r="79" s="60" customFormat="1" ht="14.25"/>
    <row r="80" s="60" customFormat="1" ht="14.25"/>
    <row r="81" s="60" customFormat="1" ht="14.25"/>
    <row r="82" s="60" customFormat="1" ht="14.25"/>
    <row r="83" s="60" customFormat="1" ht="14.25"/>
    <row r="84" s="60" customFormat="1" ht="14.25"/>
    <row r="85" s="60" customFormat="1" ht="14.25"/>
    <row r="86" s="60" customFormat="1" ht="14.25"/>
    <row r="87" s="60" customFormat="1" ht="14.25"/>
    <row r="88" s="60" customFormat="1" ht="14.25"/>
    <row r="89" s="60" customFormat="1" ht="14.25"/>
    <row r="90" s="60" customFormat="1" ht="14.25"/>
    <row r="91" s="60" customFormat="1" ht="14.25"/>
    <row r="92" s="60" customFormat="1" ht="14.25"/>
    <row r="93" s="60" customFormat="1" ht="14.25"/>
    <row r="94" s="60" customFormat="1" ht="14.25"/>
    <row r="95" s="60" customFormat="1" ht="14.25"/>
    <row r="96" s="60" customFormat="1" ht="14.25"/>
    <row r="97" s="60" customFormat="1" ht="14.25"/>
    <row r="98" s="60" customFormat="1" ht="14.25"/>
    <row r="99" s="60" customFormat="1" ht="14.25"/>
    <row r="100" s="60" customFormat="1" ht="14.25"/>
    <row r="101" s="60" customFormat="1" ht="14.25"/>
    <row r="102" s="60" customFormat="1" ht="14.25"/>
    <row r="103" s="60" customFormat="1" ht="14.25"/>
    <row r="104" s="60" customFormat="1" ht="14.25"/>
    <row r="105" s="60" customFormat="1" ht="14.25"/>
    <row r="106" s="60" customFormat="1" ht="14.25"/>
    <row r="107" s="60" customFormat="1" ht="14.25"/>
    <row r="108" s="60" customFormat="1" ht="14.25"/>
    <row r="109" s="60" customFormat="1" ht="14.25"/>
    <row r="110" s="60" customFormat="1" ht="14.25"/>
    <row r="111" s="60" customFormat="1" ht="14.25"/>
    <row r="112" s="60" customFormat="1" ht="14.25"/>
    <row r="113" s="60" customFormat="1" ht="14.25"/>
    <row r="114" s="60" customFormat="1" ht="14.25"/>
    <row r="115" s="60" customFormat="1" ht="14.25"/>
    <row r="116" s="60" customFormat="1" ht="14.25"/>
    <row r="117" s="60" customFormat="1" ht="14.25"/>
    <row r="118" s="60" customFormat="1" ht="14.25"/>
    <row r="119" s="60" customFormat="1" ht="14.25"/>
    <row r="120" s="60" customFormat="1" ht="14.25"/>
    <row r="121" s="60" customFormat="1" ht="14.25"/>
    <row r="122" s="60" customFormat="1" ht="14.25"/>
    <row r="123" s="60" customFormat="1" ht="14.25"/>
    <row r="124" s="60" customFormat="1" ht="14.25"/>
    <row r="125" s="60" customFormat="1" ht="14.25"/>
    <row r="126" s="60" customFormat="1" ht="14.25"/>
    <row r="127" s="60" customFormat="1" ht="14.25"/>
    <row r="128" s="60" customFormat="1" ht="14.25"/>
    <row r="129" s="60" customFormat="1" ht="14.25"/>
    <row r="130" s="60" customFormat="1" ht="14.25"/>
    <row r="131" s="60" customFormat="1" ht="14.25"/>
    <row r="132" s="60" customFormat="1" ht="14.25"/>
    <row r="133" s="60" customFormat="1" ht="14.25"/>
    <row r="134" s="60" customFormat="1" ht="14.25"/>
    <row r="135" s="60" customFormat="1" ht="14.25"/>
    <row r="136" s="60" customFormat="1" ht="14.25"/>
    <row r="137" s="60" customFormat="1" ht="14.25"/>
    <row r="138" s="60" customFormat="1" ht="14.25"/>
    <row r="139" s="60" customFormat="1" ht="14.25"/>
    <row r="140" s="60" customFormat="1" ht="14.25"/>
    <row r="141" s="60" customFormat="1" ht="14.25"/>
    <row r="142" s="60" customFormat="1" ht="14.25"/>
    <row r="143" s="60" customFormat="1" ht="14.25"/>
    <row r="144" s="60" customFormat="1" ht="14.25"/>
    <row r="145" s="60" customFormat="1" ht="14.25"/>
    <row r="146" s="60" customFormat="1" ht="14.25"/>
    <row r="147" s="60" customFormat="1" ht="14.25"/>
    <row r="148" s="60" customFormat="1" ht="14.25"/>
    <row r="149" s="60" customFormat="1" ht="14.25"/>
    <row r="150" s="60" customFormat="1" ht="14.25"/>
    <row r="151" s="60" customFormat="1" ht="14.25"/>
    <row r="152" s="60" customFormat="1" ht="14.25"/>
    <row r="153" s="60" customFormat="1" ht="14.25"/>
    <row r="154" s="60" customFormat="1" ht="14.25"/>
    <row r="155" s="60" customFormat="1" ht="14.25"/>
    <row r="156" s="60" customFormat="1" ht="14.25"/>
    <row r="157" s="60" customFormat="1" ht="14.25"/>
    <row r="158" s="60" customFormat="1" ht="14.25"/>
    <row r="159" s="60" customFormat="1" ht="14.25"/>
    <row r="160" s="60" customFormat="1" ht="14.25"/>
    <row r="161" s="60" customFormat="1" ht="14.25"/>
    <row r="162" s="60" customFormat="1" ht="14.25"/>
    <row r="163" s="60" customFormat="1" ht="14.25"/>
    <row r="164" s="60" customFormat="1" ht="14.25"/>
    <row r="165" s="60" customFormat="1" ht="14.25"/>
    <row r="166" s="60" customFormat="1" ht="14.25"/>
    <row r="167" s="60" customFormat="1" ht="14.25"/>
    <row r="168" s="60" customFormat="1" ht="14.25"/>
    <row r="169" s="60" customFormat="1" ht="14.25"/>
    <row r="170" s="60" customFormat="1" ht="14.25"/>
    <row r="171" s="60" customFormat="1" ht="14.25"/>
    <row r="172" s="60" customFormat="1" ht="14.25"/>
    <row r="173" s="60" customFormat="1" ht="14.25"/>
    <row r="174" s="60" customFormat="1" ht="14.25"/>
    <row r="175" s="60" customFormat="1" ht="14.25"/>
    <row r="176" s="60" customFormat="1" ht="14.25"/>
    <row r="177" s="60" customFormat="1" ht="14.25"/>
    <row r="178" s="60" customFormat="1" ht="14.25"/>
    <row r="179" s="60" customFormat="1" ht="14.25"/>
    <row r="180" s="60" customFormat="1" ht="14.25"/>
    <row r="181" s="60" customFormat="1" ht="14.25"/>
    <row r="182" s="60" customFormat="1" ht="14.25"/>
    <row r="183" s="60" customFormat="1" ht="14.25"/>
    <row r="184" s="60" customFormat="1" ht="14.25"/>
    <row r="185" s="60" customFormat="1" ht="14.25"/>
    <row r="186" s="60" customFormat="1" ht="14.25"/>
    <row r="187" s="60" customFormat="1" ht="14.25"/>
    <row r="188" s="60" customFormat="1" ht="14.25"/>
    <row r="189" s="60" customFormat="1" ht="14.25"/>
    <row r="190" s="60" customFormat="1" ht="14.25"/>
    <row r="191" s="60" customFormat="1" ht="14.25"/>
    <row r="192" s="60" customFormat="1" ht="14.25"/>
    <row r="193" s="60" customFormat="1" ht="14.25"/>
    <row r="194" s="60" customFormat="1" ht="14.25"/>
    <row r="195" s="60" customFormat="1" ht="14.25"/>
    <row r="196" s="60" customFormat="1" ht="14.25"/>
    <row r="197" s="60" customFormat="1" ht="14.25"/>
    <row r="198" s="60" customFormat="1" ht="14.25"/>
    <row r="199" s="60" customFormat="1" ht="14.25"/>
    <row r="200" s="60" customFormat="1" ht="14.25"/>
    <row r="201" s="60" customFormat="1" ht="14.25"/>
    <row r="202" s="60" customFormat="1" ht="14.25"/>
    <row r="203" s="60" customFormat="1" ht="14.25"/>
    <row r="204" s="60" customFormat="1" ht="14.25"/>
    <row r="205" s="60" customFormat="1" ht="14.25"/>
    <row r="206" s="60" customFormat="1" ht="14.25"/>
    <row r="207" s="60" customFormat="1" ht="14.25"/>
    <row r="208" s="60" customFormat="1" ht="14.25"/>
    <row r="209" s="60" customFormat="1" ht="14.25"/>
    <row r="210" s="60" customFormat="1" ht="14.25"/>
    <row r="211" s="60" customFormat="1" ht="14.25"/>
    <row r="212" s="60" customFormat="1" ht="14.25"/>
    <row r="213" s="60" customFormat="1" ht="14.25"/>
    <row r="214" s="60" customFormat="1" ht="14.25"/>
    <row r="215" s="60" customFormat="1" ht="14.25"/>
    <row r="216" s="60" customFormat="1" ht="14.25"/>
    <row r="217" s="60" customFormat="1" ht="14.25"/>
    <row r="218" s="60" customFormat="1" ht="14.25"/>
    <row r="219" s="60" customFormat="1" ht="14.25"/>
    <row r="220" s="60" customFormat="1" ht="14.25"/>
    <row r="221" s="60" customFormat="1" ht="14.25"/>
    <row r="222" s="60" customFormat="1" ht="14.25"/>
    <row r="223" s="60" customFormat="1" ht="14.25"/>
    <row r="224" s="60" customFormat="1" ht="14.25"/>
    <row r="225" s="60" customFormat="1" ht="14.25"/>
    <row r="226" s="60" customFormat="1" ht="14.25"/>
    <row r="227" s="60" customFormat="1" ht="14.25"/>
    <row r="228" s="60" customFormat="1" ht="14.25"/>
    <row r="229" s="60" customFormat="1" ht="14.25"/>
    <row r="230" s="60" customFormat="1" ht="14.25"/>
    <row r="231" s="60" customFormat="1" ht="14.25"/>
    <row r="232" s="60" customFormat="1" ht="14.25"/>
    <row r="233" s="60" customFormat="1" ht="14.25"/>
    <row r="234" s="60" customFormat="1" ht="14.25"/>
    <row r="235" s="60" customFormat="1" ht="14.25"/>
    <row r="236" s="60" customFormat="1" ht="14.25"/>
    <row r="237" s="60" customFormat="1" ht="14.25"/>
    <row r="238" s="60" customFormat="1" ht="14.25"/>
    <row r="239" s="60" customFormat="1" ht="14.25"/>
    <row r="240" s="60" customFormat="1" ht="14.25"/>
    <row r="241" s="60" customFormat="1" ht="14.25"/>
    <row r="242" s="60" customFormat="1" ht="14.25"/>
    <row r="243" s="60" customFormat="1" ht="14.25"/>
    <row r="244" s="60" customFormat="1" ht="14.25"/>
    <row r="245" s="60" customFormat="1" ht="14.25"/>
    <row r="246" s="60" customFormat="1" ht="14.25"/>
    <row r="247" s="60" customFormat="1" ht="14.25"/>
    <row r="248" s="60" customFormat="1" ht="14.25"/>
    <row r="249" s="60" customFormat="1" ht="14.25"/>
    <row r="250" s="60" customFormat="1" ht="14.25"/>
    <row r="251" s="60" customFormat="1" ht="14.25"/>
    <row r="252" s="60" customFormat="1" ht="14.25"/>
    <row r="253" s="60" customFormat="1" ht="14.25"/>
    <row r="254" s="60" customFormat="1" ht="14.25"/>
    <row r="255" s="60" customFormat="1" ht="14.25"/>
    <row r="256" s="60" customFormat="1" ht="14.25"/>
    <row r="257" s="60" customFormat="1" ht="14.25"/>
    <row r="258" s="60" customFormat="1" ht="14.25"/>
    <row r="259" s="60" customFormat="1" ht="14.25"/>
    <row r="260" s="60" customFormat="1" ht="14.25"/>
    <row r="261" s="60" customFormat="1" ht="14.25"/>
    <row r="262" s="60" customFormat="1" ht="14.25"/>
    <row r="263" s="60" customFormat="1" ht="14.25"/>
    <row r="264" s="60" customFormat="1" ht="14.25"/>
    <row r="265" s="60" customFormat="1" ht="14.25"/>
    <row r="266" s="60" customFormat="1" ht="14.25"/>
    <row r="267" s="60" customFormat="1" ht="14.25"/>
    <row r="268" s="60" customFormat="1" ht="14.25"/>
    <row r="269" s="60" customFormat="1" ht="14.25"/>
    <row r="270" s="60" customFormat="1" ht="14.25"/>
    <row r="271" s="60" customFormat="1" ht="14.25"/>
    <row r="272" s="60" customFormat="1" ht="14.25"/>
    <row r="273" s="60" customFormat="1" ht="14.25"/>
    <row r="274" s="60" customFormat="1" ht="14.25"/>
    <row r="275" s="60" customFormat="1" ht="14.25"/>
    <row r="276" s="60" customFormat="1" ht="14.25"/>
    <row r="277" s="60" customFormat="1" ht="14.25"/>
    <row r="278" s="60" customFormat="1" ht="14.25"/>
    <row r="279" s="60" customFormat="1" ht="14.25"/>
    <row r="280" s="60" customFormat="1" ht="14.25"/>
    <row r="281" s="60" customFormat="1" ht="14.25"/>
    <row r="282" s="60" customFormat="1" ht="14.25"/>
    <row r="283" s="60" customFormat="1" ht="14.25"/>
    <row r="284" s="60" customFormat="1" ht="14.25"/>
    <row r="285" s="60" customFormat="1" ht="14.25"/>
    <row r="286" s="60" customFormat="1" ht="14.25"/>
    <row r="287" s="60" customFormat="1" ht="14.25"/>
    <row r="288" s="60" customFormat="1" ht="14.25"/>
    <row r="289" s="60" customFormat="1" ht="14.25"/>
    <row r="290" s="60" customFormat="1" ht="14.25"/>
    <row r="291" s="60" customFormat="1" ht="14.25"/>
    <row r="292" s="60" customFormat="1" ht="14.25"/>
    <row r="293" s="60" customFormat="1" ht="14.25"/>
    <row r="294" s="60" customFormat="1" ht="14.25"/>
    <row r="295" s="60" customFormat="1" ht="14.25"/>
    <row r="296" s="60" customFormat="1" ht="14.25"/>
    <row r="297" s="60" customFormat="1" ht="14.25"/>
    <row r="298" s="60" customFormat="1" ht="14.25"/>
    <row r="299" s="60" customFormat="1" ht="14.25"/>
    <row r="300" s="60" customFormat="1" ht="14.25"/>
    <row r="301" s="60" customFormat="1" ht="14.25"/>
    <row r="302" s="60" customFormat="1" ht="14.25"/>
    <row r="303" s="60" customFormat="1" ht="14.25"/>
    <row r="304" s="60" customFormat="1" ht="14.25"/>
    <row r="305" s="60" customFormat="1" ht="14.25"/>
    <row r="306" s="60" customFormat="1" ht="14.25"/>
    <row r="307" s="60" customFormat="1" ht="14.25"/>
    <row r="308" s="60" customFormat="1" ht="14.25"/>
    <row r="309" s="60" customFormat="1" ht="14.25"/>
    <row r="310" s="60" customFormat="1" ht="14.25"/>
    <row r="311" s="60" customFormat="1" ht="14.25"/>
    <row r="312" s="60" customFormat="1" ht="14.25"/>
    <row r="313" s="60" customFormat="1" ht="14.25"/>
    <row r="314" s="60" customFormat="1" ht="14.25"/>
    <row r="315" s="60" customFormat="1" ht="14.25"/>
    <row r="316" s="60" customFormat="1" ht="14.25"/>
    <row r="317" s="60" customFormat="1" ht="14.25"/>
    <row r="318" s="60" customFormat="1" ht="14.25"/>
    <row r="319" s="60" customFormat="1" ht="14.25"/>
    <row r="320" s="60" customFormat="1" ht="14.25"/>
    <row r="321" s="60" customFormat="1" ht="14.25"/>
    <row r="322" s="60" customFormat="1" ht="14.25"/>
    <row r="323" s="60" customFormat="1" ht="14.25"/>
    <row r="324" s="60" customFormat="1" ht="14.25"/>
    <row r="325" s="60" customFormat="1" ht="14.25"/>
    <row r="326" s="60" customFormat="1" ht="14.25"/>
    <row r="327" s="60" customFormat="1" ht="14.25"/>
    <row r="328" s="60" customFormat="1" ht="14.25"/>
    <row r="329" s="60" customFormat="1" ht="14.25"/>
    <row r="330" s="60" customFormat="1" ht="14.25"/>
    <row r="331" s="60" customFormat="1" ht="14.25"/>
    <row r="332" s="60" customFormat="1" ht="14.25"/>
    <row r="333" s="60" customFormat="1" ht="14.25"/>
    <row r="334" s="60" customFormat="1" ht="14.25"/>
    <row r="335" s="60" customFormat="1" ht="14.25"/>
    <row r="336" s="60" customFormat="1" ht="14.25"/>
    <row r="337" s="60" customFormat="1" ht="14.25"/>
    <row r="338" s="60" customFormat="1" ht="14.25"/>
    <row r="339" s="60" customFormat="1" ht="14.25"/>
    <row r="340" s="60" customFormat="1" ht="14.25"/>
    <row r="341" s="60" customFormat="1" ht="14.25"/>
    <row r="342" s="60" customFormat="1" ht="14.25"/>
    <row r="343" s="60" customFormat="1" ht="14.25"/>
    <row r="344" s="60" customFormat="1" ht="14.25"/>
    <row r="345" s="60" customFormat="1" ht="14.25"/>
    <row r="346" s="60" customFormat="1" ht="14.25"/>
    <row r="347" s="60" customFormat="1" ht="14.25"/>
    <row r="348" s="60" customFormat="1" ht="14.25"/>
    <row r="349" s="60" customFormat="1" ht="14.25"/>
    <row r="350" s="60" customFormat="1" ht="14.25"/>
    <row r="351" s="60" customFormat="1" ht="14.25"/>
    <row r="352" s="60" customFormat="1" ht="14.25"/>
    <row r="353" s="60" customFormat="1" ht="14.25"/>
    <row r="354" s="60" customFormat="1" ht="14.25"/>
    <row r="355" s="60" customFormat="1" ht="14.25"/>
    <row r="356" s="60" customFormat="1" ht="14.25"/>
    <row r="357" s="60" customFormat="1" ht="14.25"/>
    <row r="358" s="60" customFormat="1" ht="14.25"/>
    <row r="359" s="60" customFormat="1" ht="14.25"/>
    <row r="360" s="60" customFormat="1" ht="14.25"/>
    <row r="361" s="60" customFormat="1" ht="14.25"/>
    <row r="362" s="60" customFormat="1" ht="14.25"/>
    <row r="363" s="60" customFormat="1" ht="14.25"/>
    <row r="364" s="60" customFormat="1" ht="14.25"/>
    <row r="365" s="60" customFormat="1" ht="14.25"/>
    <row r="366" s="60" customFormat="1" ht="14.25"/>
    <row r="367" s="60" customFormat="1" ht="14.25"/>
    <row r="368" s="60" customFormat="1" ht="14.25"/>
    <row r="369" s="60" customFormat="1" ht="14.25"/>
    <row r="370" s="60" customFormat="1" ht="14.25"/>
    <row r="371" s="60" customFormat="1" ht="14.25"/>
    <row r="372" s="60" customFormat="1" ht="14.25"/>
    <row r="373" s="60" customFormat="1" ht="14.25"/>
    <row r="374" s="60" customFormat="1" ht="14.25"/>
    <row r="375" s="60" customFormat="1" ht="14.25"/>
    <row r="376" s="60" customFormat="1" ht="14.25"/>
    <row r="377" s="60" customFormat="1" ht="14.25"/>
    <row r="378" s="60" customFormat="1" ht="14.25"/>
    <row r="379" s="60" customFormat="1" ht="14.25"/>
    <row r="380" s="60" customFormat="1" ht="14.25"/>
    <row r="381" s="60" customFormat="1" ht="14.25"/>
    <row r="382" s="60" customFormat="1" ht="14.25"/>
    <row r="383" s="60" customFormat="1" ht="14.25"/>
    <row r="384" s="60" customFormat="1" ht="14.25"/>
    <row r="385" s="60" customFormat="1" ht="14.25"/>
    <row r="386" s="60" customFormat="1" ht="14.25"/>
    <row r="387" s="60" customFormat="1" ht="14.25"/>
    <row r="388" s="60" customFormat="1" ht="14.25"/>
    <row r="389" s="60" customFormat="1" ht="14.25"/>
    <row r="390" s="60" customFormat="1" ht="14.25"/>
    <row r="391" s="60" customFormat="1" ht="14.25"/>
    <row r="392" s="60" customFormat="1" ht="14.25"/>
    <row r="393" s="60" customFormat="1" ht="14.25"/>
    <row r="394" s="60" customFormat="1" ht="14.25"/>
    <row r="395" s="60" customFormat="1" ht="14.25"/>
    <row r="396" s="60" customFormat="1" ht="14.25"/>
    <row r="397" s="60" customFormat="1" ht="14.25"/>
    <row r="398" s="60" customFormat="1" ht="14.25"/>
    <row r="399" s="60" customFormat="1" ht="14.25"/>
    <row r="400" s="60" customFormat="1" ht="14.25"/>
    <row r="401" s="60" customFormat="1" ht="14.25"/>
    <row r="402" s="60" customFormat="1" ht="14.25"/>
    <row r="403" s="60" customFormat="1" ht="14.25"/>
    <row r="404" s="60" customFormat="1" ht="14.25"/>
    <row r="405" s="60" customFormat="1" ht="14.25"/>
    <row r="406" s="60" customFormat="1" ht="14.25"/>
    <row r="407" s="60" customFormat="1" ht="14.25"/>
    <row r="408" s="60" customFormat="1" ht="14.25"/>
    <row r="409" s="60" customFormat="1" ht="14.25"/>
    <row r="410" s="60" customFormat="1" ht="14.25"/>
    <row r="411" s="60" customFormat="1" ht="14.25"/>
    <row r="412" s="60" customFormat="1" ht="14.25"/>
    <row r="413" s="60" customFormat="1" ht="14.25"/>
    <row r="414" s="60" customFormat="1" ht="14.25"/>
    <row r="415" s="60" customFormat="1" ht="14.25"/>
    <row r="416" s="60" customFormat="1" ht="14.25"/>
    <row r="417" s="60" customFormat="1" ht="14.25"/>
    <row r="418" s="60" customFormat="1" ht="14.25"/>
    <row r="419" s="60" customFormat="1" ht="14.25"/>
    <row r="420" s="60" customFormat="1" ht="14.25"/>
    <row r="421" s="60" customFormat="1" ht="14.25"/>
    <row r="422" s="60" customFormat="1" ht="14.25"/>
    <row r="423" s="60" customFormat="1" ht="14.25"/>
    <row r="424" s="60" customFormat="1" ht="14.25"/>
    <row r="425" s="60" customFormat="1" ht="14.25"/>
    <row r="426" s="60" customFormat="1" ht="14.25"/>
    <row r="427" s="60" customFormat="1" ht="14.25"/>
    <row r="428" s="60" customFormat="1" ht="14.25"/>
    <row r="429" s="60" customFormat="1" ht="14.25"/>
    <row r="430" s="60" customFormat="1" ht="14.25"/>
    <row r="431" s="60" customFormat="1" ht="14.25"/>
    <row r="432" s="60" customFormat="1" ht="14.25"/>
    <row r="433" s="60" customFormat="1" ht="14.25"/>
    <row r="434" s="60" customFormat="1" ht="14.25"/>
    <row r="435" s="60" customFormat="1" ht="14.25"/>
    <row r="436" s="60" customFormat="1" ht="14.25"/>
    <row r="437" s="60" customFormat="1" ht="14.25"/>
    <row r="438" s="60" customFormat="1" ht="14.25"/>
    <row r="439" s="60" customFormat="1" ht="14.25"/>
    <row r="440" s="60" customFormat="1" ht="14.25"/>
    <row r="441" s="60" customFormat="1" ht="14.25"/>
    <row r="442" s="60" customFormat="1" ht="14.25"/>
    <row r="443" s="60" customFormat="1" ht="14.25"/>
    <row r="444" s="60" customFormat="1" ht="14.25"/>
    <row r="445" s="60" customFormat="1" ht="14.25"/>
    <row r="446" s="60" customFormat="1" ht="14.25"/>
    <row r="447" s="60" customFormat="1" ht="14.25"/>
  </sheetData>
  <sheetProtection selectLockedCells="1" selectUnlockedCells="1"/>
  <mergeCells count="60">
    <mergeCell ref="B2:K2"/>
    <mergeCell ref="A3:K3"/>
    <mergeCell ref="F4:G4"/>
    <mergeCell ref="H4:K4"/>
    <mergeCell ref="A6:E6"/>
    <mergeCell ref="B7:E7"/>
    <mergeCell ref="B8:E8"/>
    <mergeCell ref="B9:E9"/>
    <mergeCell ref="C10:E10"/>
    <mergeCell ref="D11:E11"/>
    <mergeCell ref="D12:E12"/>
    <mergeCell ref="D13:E13"/>
    <mergeCell ref="D14:E14"/>
    <mergeCell ref="D15:E15"/>
    <mergeCell ref="D16:E16"/>
    <mergeCell ref="D17:E17"/>
    <mergeCell ref="D18:E18"/>
    <mergeCell ref="D19:E19"/>
    <mergeCell ref="C20:E20"/>
    <mergeCell ref="C21:E21"/>
    <mergeCell ref="C22:E22"/>
    <mergeCell ref="C23:E23"/>
    <mergeCell ref="B24:E24"/>
    <mergeCell ref="B25:E25"/>
    <mergeCell ref="B26:E26"/>
    <mergeCell ref="B27:E27"/>
    <mergeCell ref="B28:E28"/>
    <mergeCell ref="B29:E29"/>
    <mergeCell ref="B30:E30"/>
    <mergeCell ref="B31:E31"/>
    <mergeCell ref="B32:E32"/>
    <mergeCell ref="B33:E33"/>
    <mergeCell ref="B34:E34"/>
    <mergeCell ref="B35:E3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A71:K71"/>
    <mergeCell ref="A72:K72"/>
    <mergeCell ref="A4:A5"/>
    <mergeCell ref="A10:A20"/>
    <mergeCell ref="A21:A23"/>
    <mergeCell ref="A36:A55"/>
    <mergeCell ref="B10:B20"/>
    <mergeCell ref="B21:B23"/>
    <mergeCell ref="C11:C19"/>
    <mergeCell ref="B4:E5"/>
    <mergeCell ref="B36:D55"/>
  </mergeCells>
  <printOptions/>
  <pageMargins left="0.7902777777777777" right="0.7902777777777777" top="0.5902777777777778" bottom="0.5902777777777778" header="0.5118055555555555" footer="0.5118055555555555"/>
  <pageSetup firstPageNumber="19" useFirstPageNumber="1" fitToHeight="0"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R251"/>
  <sheetViews>
    <sheetView tabSelected="1" workbookViewId="0" topLeftCell="A1">
      <selection activeCell="T9" sqref="T9"/>
    </sheetView>
  </sheetViews>
  <sheetFormatPr defaultColWidth="9.00390625" defaultRowHeight="14.25"/>
  <cols>
    <col min="1" max="1" width="6.00390625" style="23" bestFit="1" customWidth="1"/>
    <col min="2" max="2" width="20.875" style="23" bestFit="1" customWidth="1"/>
    <col min="3" max="3" width="14.875" style="23" bestFit="1" customWidth="1"/>
    <col min="4" max="4" width="22.25390625" style="23" bestFit="1" customWidth="1"/>
    <col min="5" max="5" width="14.25390625" style="23" bestFit="1" customWidth="1"/>
    <col min="6" max="9" width="9.875" style="23" bestFit="1" customWidth="1"/>
    <col min="10" max="10" width="7.00390625" style="23" bestFit="1" customWidth="1"/>
    <col min="11" max="11" width="9.625" style="23" bestFit="1" customWidth="1"/>
    <col min="12" max="12" width="9.25390625" style="23" bestFit="1" customWidth="1"/>
    <col min="13" max="13" width="10.125" style="23" bestFit="1" customWidth="1"/>
    <col min="14" max="14" width="16.625" style="23" bestFit="1" customWidth="1"/>
    <col min="15" max="16" width="7.00390625" style="23" bestFit="1" customWidth="1"/>
    <col min="17" max="17" width="8.50390625" style="23" bestFit="1" customWidth="1"/>
    <col min="18" max="16384" width="9.00390625" style="23" bestFit="1" customWidth="1"/>
  </cols>
  <sheetData>
    <row r="1" spans="1:3" ht="10.5">
      <c r="A1" s="24" t="s">
        <v>108</v>
      </c>
      <c r="B1" s="24"/>
      <c r="C1" s="25"/>
    </row>
    <row r="2" spans="1:17" ht="21" customHeight="1">
      <c r="A2" s="26" t="s">
        <v>109</v>
      </c>
      <c r="B2" s="27"/>
      <c r="C2" s="27"/>
      <c r="D2" s="27"/>
      <c r="E2" s="27"/>
      <c r="F2" s="27"/>
      <c r="G2" s="27"/>
      <c r="H2" s="27"/>
      <c r="I2" s="27"/>
      <c r="J2" s="27"/>
      <c r="K2" s="27"/>
      <c r="L2" s="27"/>
      <c r="M2" s="27"/>
      <c r="N2" s="27"/>
      <c r="O2" s="27"/>
      <c r="P2" s="27"/>
      <c r="Q2" s="27"/>
    </row>
    <row r="3" spans="1:17" ht="13.5" customHeight="1">
      <c r="A3" s="28" t="s">
        <v>110</v>
      </c>
      <c r="B3" s="28"/>
      <c r="C3" s="24"/>
      <c r="F3" s="29"/>
      <c r="G3" s="29"/>
      <c r="H3" s="29"/>
      <c r="I3" s="29"/>
      <c r="J3" s="36"/>
      <c r="K3" s="36"/>
      <c r="L3" s="29"/>
      <c r="M3" s="29"/>
      <c r="N3" s="29"/>
      <c r="O3" s="29"/>
      <c r="P3" s="29"/>
      <c r="Q3" s="38"/>
    </row>
    <row r="4" spans="1:17" ht="39" customHeight="1">
      <c r="A4" s="18" t="s">
        <v>27</v>
      </c>
      <c r="B4" s="18" t="s">
        <v>111</v>
      </c>
      <c r="C4" s="18" t="s">
        <v>112</v>
      </c>
      <c r="D4" s="18" t="s">
        <v>113</v>
      </c>
      <c r="E4" s="18" t="s">
        <v>114</v>
      </c>
      <c r="F4" s="30" t="s">
        <v>115</v>
      </c>
      <c r="G4" s="30"/>
      <c r="H4" s="30"/>
      <c r="I4" s="30"/>
      <c r="J4" s="18" t="s">
        <v>116</v>
      </c>
      <c r="K4" s="18"/>
      <c r="L4" s="18"/>
      <c r="M4" s="18"/>
      <c r="N4" s="18" t="s">
        <v>117</v>
      </c>
      <c r="O4" s="18" t="s">
        <v>118</v>
      </c>
      <c r="P4" s="18" t="s">
        <v>119</v>
      </c>
      <c r="Q4" s="18" t="s">
        <v>120</v>
      </c>
    </row>
    <row r="5" spans="1:17" ht="42" customHeight="1">
      <c r="A5" s="18"/>
      <c r="B5" s="18"/>
      <c r="C5" s="18"/>
      <c r="D5" s="18"/>
      <c r="E5" s="18"/>
      <c r="F5" s="30" t="s">
        <v>121</v>
      </c>
      <c r="G5" s="18" t="s">
        <v>122</v>
      </c>
      <c r="H5" s="18" t="s">
        <v>123</v>
      </c>
      <c r="I5" s="18" t="s">
        <v>124</v>
      </c>
      <c r="J5" s="18" t="s">
        <v>125</v>
      </c>
      <c r="K5" s="18"/>
      <c r="L5" s="18" t="s">
        <v>126</v>
      </c>
      <c r="M5" s="18"/>
      <c r="N5" s="18"/>
      <c r="O5" s="18"/>
      <c r="P5" s="18"/>
      <c r="Q5" s="18"/>
    </row>
    <row r="6" spans="1:17" ht="30.75" customHeight="1">
      <c r="A6" s="18"/>
      <c r="B6" s="18"/>
      <c r="C6" s="18"/>
      <c r="D6" s="18"/>
      <c r="E6" s="18"/>
      <c r="F6" s="30"/>
      <c r="G6" s="18"/>
      <c r="H6" s="18"/>
      <c r="I6" s="18"/>
      <c r="J6" s="18" t="s">
        <v>127</v>
      </c>
      <c r="K6" s="18" t="s">
        <v>128</v>
      </c>
      <c r="L6" s="18" t="s">
        <v>129</v>
      </c>
      <c r="M6" s="18" t="s">
        <v>130</v>
      </c>
      <c r="N6" s="18"/>
      <c r="O6" s="18"/>
      <c r="P6" s="18"/>
      <c r="Q6" s="18"/>
    </row>
    <row r="7" spans="1:17" ht="18" customHeight="1">
      <c r="A7" s="18"/>
      <c r="B7" s="18" t="s">
        <v>37</v>
      </c>
      <c r="C7" s="18"/>
      <c r="D7" s="18"/>
      <c r="E7" s="18"/>
      <c r="F7" s="18">
        <f aca="true" t="shared" si="0" ref="F7:Q7">F8+F18+F20+F23+F26+F28+F181+F188+F189+F210+F223+F242+F245</f>
        <v>20685.480000000003</v>
      </c>
      <c r="G7" s="18">
        <f t="shared" si="0"/>
        <v>0</v>
      </c>
      <c r="H7" s="18">
        <f t="shared" si="0"/>
        <v>0</v>
      </c>
      <c r="I7" s="18">
        <f t="shared" si="0"/>
        <v>0</v>
      </c>
      <c r="J7" s="18">
        <f t="shared" si="0"/>
        <v>2063</v>
      </c>
      <c r="K7" s="18">
        <f t="shared" si="0"/>
        <v>27042.700000000004</v>
      </c>
      <c r="L7" s="18">
        <f t="shared" si="0"/>
        <v>25988</v>
      </c>
      <c r="M7" s="18">
        <f t="shared" si="0"/>
        <v>106562</v>
      </c>
      <c r="N7" s="18">
        <f t="shared" si="0"/>
        <v>0</v>
      </c>
      <c r="O7" s="18">
        <f t="shared" si="0"/>
        <v>0</v>
      </c>
      <c r="P7" s="18">
        <f t="shared" si="0"/>
        <v>0</v>
      </c>
      <c r="Q7" s="18">
        <f t="shared" si="0"/>
        <v>0</v>
      </c>
    </row>
    <row r="8" spans="1:17" ht="15" customHeight="1">
      <c r="A8" s="18" t="s">
        <v>38</v>
      </c>
      <c r="B8" s="31" t="s">
        <v>131</v>
      </c>
      <c r="C8" s="31"/>
      <c r="D8" s="18"/>
      <c r="E8" s="18"/>
      <c r="F8" s="18">
        <f>SUM(F9:F17)</f>
        <v>2579.2</v>
      </c>
      <c r="G8" s="18">
        <f>SUM(G9:G17)</f>
        <v>0</v>
      </c>
      <c r="H8" s="18">
        <f aca="true" t="shared" si="1" ref="H8:M8">SUM(H9:H38)</f>
        <v>0</v>
      </c>
      <c r="I8" s="18">
        <f t="shared" si="1"/>
        <v>0</v>
      </c>
      <c r="J8" s="18">
        <f t="shared" si="1"/>
        <v>434</v>
      </c>
      <c r="K8" s="18">
        <f t="shared" si="1"/>
        <v>9036.42</v>
      </c>
      <c r="L8" s="18">
        <f t="shared" si="1"/>
        <v>11101</v>
      </c>
      <c r="M8" s="18">
        <f t="shared" si="1"/>
        <v>44851</v>
      </c>
      <c r="N8" s="18"/>
      <c r="O8" s="18"/>
      <c r="P8" s="18"/>
      <c r="Q8" s="18"/>
    </row>
    <row r="9" spans="1:17" ht="66" customHeight="1">
      <c r="A9" s="18">
        <v>1</v>
      </c>
      <c r="B9" s="31" t="s">
        <v>132</v>
      </c>
      <c r="C9" s="31" t="s">
        <v>133</v>
      </c>
      <c r="D9" s="18" t="s">
        <v>134</v>
      </c>
      <c r="E9" s="18"/>
      <c r="F9" s="18">
        <v>800</v>
      </c>
      <c r="G9" s="18"/>
      <c r="H9" s="18"/>
      <c r="I9" s="18"/>
      <c r="J9" s="18"/>
      <c r="K9" s="18">
        <v>800</v>
      </c>
      <c r="L9" s="18"/>
      <c r="M9" s="18"/>
      <c r="N9" s="18" t="s">
        <v>135</v>
      </c>
      <c r="O9" s="18" t="s">
        <v>136</v>
      </c>
      <c r="P9" s="18" t="s">
        <v>136</v>
      </c>
      <c r="Q9" s="18"/>
    </row>
    <row r="10" spans="1:17" ht="66" customHeight="1">
      <c r="A10" s="18">
        <v>2</v>
      </c>
      <c r="B10" s="31" t="s">
        <v>137</v>
      </c>
      <c r="C10" s="31" t="s">
        <v>138</v>
      </c>
      <c r="D10" s="18" t="s">
        <v>139</v>
      </c>
      <c r="E10" s="18"/>
      <c r="F10" s="18">
        <v>167</v>
      </c>
      <c r="G10" s="18"/>
      <c r="H10" s="18"/>
      <c r="I10" s="18"/>
      <c r="J10" s="18"/>
      <c r="K10" s="18">
        <v>167</v>
      </c>
      <c r="L10" s="18">
        <v>174</v>
      </c>
      <c r="M10" s="18">
        <v>696</v>
      </c>
      <c r="N10" s="18" t="s">
        <v>140</v>
      </c>
      <c r="O10" s="18" t="s">
        <v>141</v>
      </c>
      <c r="P10" s="18" t="s">
        <v>142</v>
      </c>
      <c r="Q10" s="18"/>
    </row>
    <row r="11" spans="1:17" ht="66" customHeight="1">
      <c r="A11" s="18">
        <v>3</v>
      </c>
      <c r="B11" s="31" t="s">
        <v>143</v>
      </c>
      <c r="C11" s="31" t="s">
        <v>144</v>
      </c>
      <c r="D11" s="18" t="s">
        <v>145</v>
      </c>
      <c r="E11" s="18"/>
      <c r="F11" s="18">
        <v>86</v>
      </c>
      <c r="G11" s="18"/>
      <c r="H11" s="18"/>
      <c r="I11" s="18"/>
      <c r="J11" s="18"/>
      <c r="K11" s="18">
        <v>86</v>
      </c>
      <c r="L11" s="18"/>
      <c r="M11" s="18"/>
      <c r="N11" s="18" t="s">
        <v>146</v>
      </c>
      <c r="O11" s="18" t="s">
        <v>136</v>
      </c>
      <c r="P11" s="18" t="s">
        <v>136</v>
      </c>
      <c r="Q11" s="18"/>
    </row>
    <row r="12" spans="1:17" ht="66" customHeight="1">
      <c r="A12" s="18">
        <v>4</v>
      </c>
      <c r="B12" s="31" t="s">
        <v>147</v>
      </c>
      <c r="C12" s="31" t="s">
        <v>148</v>
      </c>
      <c r="D12" s="18" t="s">
        <v>149</v>
      </c>
      <c r="E12" s="18"/>
      <c r="F12" s="18">
        <v>202.2</v>
      </c>
      <c r="G12" s="18"/>
      <c r="H12" s="18"/>
      <c r="I12" s="18"/>
      <c r="J12" s="18"/>
      <c r="K12" s="18">
        <v>202.2</v>
      </c>
      <c r="L12" s="18"/>
      <c r="M12" s="18"/>
      <c r="N12" s="18" t="s">
        <v>150</v>
      </c>
      <c r="O12" s="18" t="s">
        <v>136</v>
      </c>
      <c r="P12" s="18" t="s">
        <v>136</v>
      </c>
      <c r="Q12" s="18"/>
    </row>
    <row r="13" spans="1:17" ht="66" customHeight="1">
      <c r="A13" s="18">
        <v>5</v>
      </c>
      <c r="B13" s="31" t="s">
        <v>151</v>
      </c>
      <c r="C13" s="31" t="s">
        <v>152</v>
      </c>
      <c r="D13" s="18" t="s">
        <v>153</v>
      </c>
      <c r="E13" s="18"/>
      <c r="F13" s="18">
        <v>569</v>
      </c>
      <c r="G13" s="18"/>
      <c r="H13" s="18"/>
      <c r="I13" s="18"/>
      <c r="J13" s="18"/>
      <c r="K13" s="18">
        <v>569</v>
      </c>
      <c r="L13" s="18"/>
      <c r="M13" s="18"/>
      <c r="N13" s="18" t="s">
        <v>154</v>
      </c>
      <c r="O13" s="18" t="s">
        <v>136</v>
      </c>
      <c r="P13" s="18" t="s">
        <v>136</v>
      </c>
      <c r="Q13" s="18"/>
    </row>
    <row r="14" spans="1:17" ht="57.75" customHeight="1">
      <c r="A14" s="18">
        <v>6</v>
      </c>
      <c r="B14" s="18" t="s">
        <v>155</v>
      </c>
      <c r="C14" s="31" t="s">
        <v>156</v>
      </c>
      <c r="D14" s="18" t="s">
        <v>157</v>
      </c>
      <c r="E14" s="18"/>
      <c r="F14" s="18">
        <v>100</v>
      </c>
      <c r="G14" s="18"/>
      <c r="H14" s="18"/>
      <c r="I14" s="18"/>
      <c r="J14" s="18"/>
      <c r="K14" s="18">
        <v>100</v>
      </c>
      <c r="L14" s="18"/>
      <c r="M14" s="18"/>
      <c r="N14" s="18" t="s">
        <v>158</v>
      </c>
      <c r="O14" s="18" t="s">
        <v>159</v>
      </c>
      <c r="P14" s="18" t="s">
        <v>160</v>
      </c>
      <c r="Q14" s="19" t="s">
        <v>161</v>
      </c>
    </row>
    <row r="15" spans="1:17" ht="57.75" customHeight="1">
      <c r="A15" s="18">
        <v>7</v>
      </c>
      <c r="B15" s="18" t="s">
        <v>162</v>
      </c>
      <c r="C15" s="31" t="s">
        <v>163</v>
      </c>
      <c r="D15" s="18" t="s">
        <v>164</v>
      </c>
      <c r="E15" s="18"/>
      <c r="F15" s="18">
        <v>100</v>
      </c>
      <c r="G15" s="18"/>
      <c r="H15" s="18"/>
      <c r="I15" s="18"/>
      <c r="J15" s="18"/>
      <c r="K15" s="18">
        <v>100</v>
      </c>
      <c r="L15" s="18"/>
      <c r="M15" s="18"/>
      <c r="N15" s="18" t="s">
        <v>165</v>
      </c>
      <c r="O15" s="18" t="s">
        <v>166</v>
      </c>
      <c r="P15" s="18" t="s">
        <v>160</v>
      </c>
      <c r="Q15" s="19" t="s">
        <v>161</v>
      </c>
    </row>
    <row r="16" spans="1:17" ht="57.75" customHeight="1">
      <c r="A16" s="18">
        <v>8</v>
      </c>
      <c r="B16" s="18" t="s">
        <v>167</v>
      </c>
      <c r="C16" s="31" t="s">
        <v>168</v>
      </c>
      <c r="D16" s="18" t="s">
        <v>169</v>
      </c>
      <c r="E16" s="18"/>
      <c r="F16" s="18">
        <v>55</v>
      </c>
      <c r="G16" s="18"/>
      <c r="H16" s="18"/>
      <c r="I16" s="18"/>
      <c r="J16" s="18"/>
      <c r="K16" s="18">
        <v>55</v>
      </c>
      <c r="L16" s="18"/>
      <c r="M16" s="18"/>
      <c r="N16" s="18" t="s">
        <v>170</v>
      </c>
      <c r="O16" s="18" t="s">
        <v>141</v>
      </c>
      <c r="P16" s="18" t="s">
        <v>160</v>
      </c>
      <c r="Q16" s="19" t="s">
        <v>161</v>
      </c>
    </row>
    <row r="17" spans="1:17" ht="66" customHeight="1">
      <c r="A17" s="18">
        <v>9</v>
      </c>
      <c r="B17" s="31" t="s">
        <v>171</v>
      </c>
      <c r="C17" s="31" t="s">
        <v>172</v>
      </c>
      <c r="D17" s="18" t="s">
        <v>173</v>
      </c>
      <c r="E17" s="18"/>
      <c r="F17" s="18">
        <v>500</v>
      </c>
      <c r="G17" s="18"/>
      <c r="H17" s="18"/>
      <c r="I17" s="18"/>
      <c r="J17" s="18"/>
      <c r="K17" s="18">
        <v>500</v>
      </c>
      <c r="L17" s="18">
        <v>125</v>
      </c>
      <c r="M17" s="18">
        <v>493</v>
      </c>
      <c r="N17" s="18" t="s">
        <v>174</v>
      </c>
      <c r="O17" s="18" t="s">
        <v>175</v>
      </c>
      <c r="P17" s="18" t="s">
        <v>142</v>
      </c>
      <c r="Q17" s="18"/>
    </row>
    <row r="18" spans="1:17" ht="15" customHeight="1">
      <c r="A18" s="18" t="s">
        <v>90</v>
      </c>
      <c r="B18" s="31" t="s">
        <v>176</v>
      </c>
      <c r="C18" s="31"/>
      <c r="D18" s="18"/>
      <c r="E18" s="18"/>
      <c r="F18" s="18">
        <f>F19</f>
        <v>100</v>
      </c>
      <c r="G18" s="18">
        <v>0</v>
      </c>
      <c r="H18" s="18">
        <v>0</v>
      </c>
      <c r="I18" s="18">
        <v>0</v>
      </c>
      <c r="J18" s="18">
        <v>0</v>
      </c>
      <c r="K18" s="18">
        <v>0</v>
      </c>
      <c r="L18" s="18">
        <v>0</v>
      </c>
      <c r="M18" s="18">
        <v>0</v>
      </c>
      <c r="N18" s="18"/>
      <c r="O18" s="18"/>
      <c r="P18" s="18"/>
      <c r="Q18" s="18"/>
    </row>
    <row r="19" spans="1:17" ht="57.75" customHeight="1">
      <c r="A19" s="18">
        <v>10</v>
      </c>
      <c r="B19" s="18" t="s">
        <v>177</v>
      </c>
      <c r="C19" s="31" t="s">
        <v>178</v>
      </c>
      <c r="D19" s="18" t="s">
        <v>179</v>
      </c>
      <c r="E19" s="18"/>
      <c r="F19" s="18">
        <v>100</v>
      </c>
      <c r="G19" s="18"/>
      <c r="H19" s="18"/>
      <c r="I19" s="18"/>
      <c r="J19" s="18">
        <v>1</v>
      </c>
      <c r="K19" s="18">
        <v>100</v>
      </c>
      <c r="L19" s="18">
        <v>10</v>
      </c>
      <c r="M19" s="18">
        <v>46</v>
      </c>
      <c r="N19" s="18" t="s">
        <v>180</v>
      </c>
      <c r="O19" s="18" t="s">
        <v>159</v>
      </c>
      <c r="P19" s="18" t="s">
        <v>160</v>
      </c>
      <c r="Q19" s="19" t="s">
        <v>161</v>
      </c>
    </row>
    <row r="20" spans="1:17" ht="15" customHeight="1">
      <c r="A20" s="18" t="s">
        <v>181</v>
      </c>
      <c r="B20" s="31" t="s">
        <v>182</v>
      </c>
      <c r="C20" s="31"/>
      <c r="D20" s="18"/>
      <c r="E20" s="18"/>
      <c r="F20" s="18">
        <f aca="true" t="shared" si="2" ref="F20:M20">SUM(F21:F22)</f>
        <v>101</v>
      </c>
      <c r="G20" s="18">
        <f t="shared" si="2"/>
        <v>0</v>
      </c>
      <c r="H20" s="18">
        <f t="shared" si="2"/>
        <v>0</v>
      </c>
      <c r="I20" s="18">
        <f t="shared" si="2"/>
        <v>0</v>
      </c>
      <c r="J20" s="18">
        <f t="shared" si="2"/>
        <v>1</v>
      </c>
      <c r="K20" s="18">
        <f t="shared" si="2"/>
        <v>101</v>
      </c>
      <c r="L20" s="18">
        <f t="shared" si="2"/>
        <v>197</v>
      </c>
      <c r="M20" s="18">
        <f t="shared" si="2"/>
        <v>843</v>
      </c>
      <c r="N20" s="18"/>
      <c r="O20" s="18"/>
      <c r="P20" s="18"/>
      <c r="Q20" s="18"/>
    </row>
    <row r="21" spans="1:17" ht="69" customHeight="1">
      <c r="A21" s="18">
        <v>11</v>
      </c>
      <c r="B21" s="31" t="s">
        <v>183</v>
      </c>
      <c r="C21" s="31" t="s">
        <v>184</v>
      </c>
      <c r="D21" s="18" t="s">
        <v>185</v>
      </c>
      <c r="E21" s="18"/>
      <c r="F21" s="18">
        <v>49</v>
      </c>
      <c r="G21" s="18"/>
      <c r="H21" s="18"/>
      <c r="I21" s="18"/>
      <c r="J21" s="18">
        <v>1</v>
      </c>
      <c r="K21" s="18">
        <v>49</v>
      </c>
      <c r="L21" s="18">
        <v>197</v>
      </c>
      <c r="M21" s="18">
        <v>843</v>
      </c>
      <c r="N21" s="18" t="s">
        <v>186</v>
      </c>
      <c r="O21" s="18" t="s">
        <v>187</v>
      </c>
      <c r="P21" s="18" t="s">
        <v>188</v>
      </c>
      <c r="Q21" s="18"/>
    </row>
    <row r="22" spans="1:17" ht="69" customHeight="1">
      <c r="A22" s="18">
        <v>12</v>
      </c>
      <c r="B22" s="31" t="s">
        <v>189</v>
      </c>
      <c r="C22" s="31" t="s">
        <v>184</v>
      </c>
      <c r="D22" s="18" t="s">
        <v>190</v>
      </c>
      <c r="E22" s="18"/>
      <c r="F22" s="18">
        <v>52</v>
      </c>
      <c r="G22" s="18"/>
      <c r="H22" s="18"/>
      <c r="I22" s="18"/>
      <c r="J22" s="18"/>
      <c r="K22" s="18">
        <v>52</v>
      </c>
      <c r="L22" s="18"/>
      <c r="M22" s="18"/>
      <c r="N22" s="18" t="s">
        <v>191</v>
      </c>
      <c r="O22" s="18" t="s">
        <v>192</v>
      </c>
      <c r="P22" s="18" t="s">
        <v>188</v>
      </c>
      <c r="Q22" s="18"/>
    </row>
    <row r="23" spans="1:17" ht="15" customHeight="1">
      <c r="A23" s="18" t="s">
        <v>193</v>
      </c>
      <c r="B23" s="31" t="s">
        <v>194</v>
      </c>
      <c r="C23" s="31"/>
      <c r="D23" s="18"/>
      <c r="E23" s="18"/>
      <c r="F23" s="18">
        <f aca="true" t="shared" si="3" ref="F23:M23">SUM(F24:F25)</f>
        <v>1200</v>
      </c>
      <c r="G23" s="18">
        <f t="shared" si="3"/>
        <v>0</v>
      </c>
      <c r="H23" s="18">
        <f t="shared" si="3"/>
        <v>0</v>
      </c>
      <c r="I23" s="18">
        <f t="shared" si="3"/>
        <v>0</v>
      </c>
      <c r="J23" s="18">
        <f t="shared" si="3"/>
        <v>0</v>
      </c>
      <c r="K23" s="18">
        <f t="shared" si="3"/>
        <v>1200</v>
      </c>
      <c r="L23" s="18">
        <f t="shared" si="3"/>
        <v>0</v>
      </c>
      <c r="M23" s="18">
        <f t="shared" si="3"/>
        <v>0</v>
      </c>
      <c r="N23" s="18"/>
      <c r="O23" s="18"/>
      <c r="P23" s="18"/>
      <c r="Q23" s="18"/>
    </row>
    <row r="24" spans="1:17" ht="76.5" customHeight="1">
      <c r="A24" s="18">
        <v>13</v>
      </c>
      <c r="B24" s="18" t="s">
        <v>195</v>
      </c>
      <c r="C24" s="18" t="s">
        <v>196</v>
      </c>
      <c r="D24" s="18" t="s">
        <v>197</v>
      </c>
      <c r="E24" s="18"/>
      <c r="F24" s="32">
        <v>800</v>
      </c>
      <c r="G24" s="33"/>
      <c r="H24" s="33"/>
      <c r="I24" s="33"/>
      <c r="J24" s="33"/>
      <c r="K24" s="32">
        <v>800</v>
      </c>
      <c r="L24" s="33"/>
      <c r="M24" s="33"/>
      <c r="N24" s="18" t="s">
        <v>198</v>
      </c>
      <c r="O24" s="18" t="s">
        <v>199</v>
      </c>
      <c r="P24" s="18" t="s">
        <v>200</v>
      </c>
      <c r="Q24" s="18"/>
    </row>
    <row r="25" spans="1:17" ht="76.5" customHeight="1">
      <c r="A25" s="18">
        <v>14</v>
      </c>
      <c r="B25" s="18" t="s">
        <v>201</v>
      </c>
      <c r="C25" s="18" t="s">
        <v>202</v>
      </c>
      <c r="D25" s="18" t="s">
        <v>203</v>
      </c>
      <c r="E25" s="18"/>
      <c r="F25" s="32">
        <v>400</v>
      </c>
      <c r="G25" s="33"/>
      <c r="H25" s="33"/>
      <c r="I25" s="33"/>
      <c r="J25" s="33"/>
      <c r="K25" s="32">
        <v>400</v>
      </c>
      <c r="L25" s="33"/>
      <c r="M25" s="33"/>
      <c r="N25" s="18" t="s">
        <v>204</v>
      </c>
      <c r="O25" s="18" t="s">
        <v>205</v>
      </c>
      <c r="P25" s="18" t="s">
        <v>200</v>
      </c>
      <c r="Q25" s="18"/>
    </row>
    <row r="26" spans="1:17" ht="15" customHeight="1">
      <c r="A26" s="18" t="s">
        <v>206</v>
      </c>
      <c r="B26" s="31" t="s">
        <v>207</v>
      </c>
      <c r="C26" s="31"/>
      <c r="D26" s="18"/>
      <c r="E26" s="18"/>
      <c r="F26" s="18">
        <f aca="true" t="shared" si="4" ref="F26:M26">F27</f>
        <v>345</v>
      </c>
      <c r="G26" s="18">
        <f t="shared" si="4"/>
        <v>0</v>
      </c>
      <c r="H26" s="18">
        <f t="shared" si="4"/>
        <v>0</v>
      </c>
      <c r="I26" s="18">
        <f t="shared" si="4"/>
        <v>0</v>
      </c>
      <c r="J26" s="18">
        <f t="shared" si="4"/>
        <v>1</v>
      </c>
      <c r="K26" s="18">
        <f t="shared" si="4"/>
        <v>345</v>
      </c>
      <c r="L26" s="18">
        <f t="shared" si="4"/>
        <v>35</v>
      </c>
      <c r="M26" s="18">
        <f t="shared" si="4"/>
        <v>161</v>
      </c>
      <c r="N26" s="18"/>
      <c r="O26" s="18"/>
      <c r="P26" s="18"/>
      <c r="Q26" s="18"/>
    </row>
    <row r="27" spans="1:18" s="23" customFormat="1" ht="31.5">
      <c r="A27" s="18">
        <v>15</v>
      </c>
      <c r="B27" s="18" t="s">
        <v>208</v>
      </c>
      <c r="C27" s="18" t="s">
        <v>209</v>
      </c>
      <c r="D27" s="34" t="s">
        <v>210</v>
      </c>
      <c r="E27" s="18"/>
      <c r="F27" s="35">
        <v>345</v>
      </c>
      <c r="G27" s="18"/>
      <c r="H27" s="18"/>
      <c r="I27" s="18"/>
      <c r="J27" s="18">
        <v>1</v>
      </c>
      <c r="K27" s="35">
        <v>345</v>
      </c>
      <c r="L27" s="37">
        <v>35</v>
      </c>
      <c r="M27" s="37">
        <v>161</v>
      </c>
      <c r="N27" s="34" t="s">
        <v>211</v>
      </c>
      <c r="O27" s="18" t="s">
        <v>212</v>
      </c>
      <c r="P27" s="18" t="s">
        <v>212</v>
      </c>
      <c r="Q27" s="18"/>
      <c r="R27" s="39"/>
    </row>
    <row r="28" spans="1:17" ht="15" customHeight="1">
      <c r="A28" s="18" t="s">
        <v>213</v>
      </c>
      <c r="B28" s="31" t="s">
        <v>214</v>
      </c>
      <c r="C28" s="31"/>
      <c r="D28" s="18"/>
      <c r="E28" s="18"/>
      <c r="F28" s="18">
        <f aca="true" t="shared" si="5" ref="F28:M28">SUM(F29:F180)</f>
        <v>2625.52</v>
      </c>
      <c r="G28" s="18">
        <f t="shared" si="5"/>
        <v>0</v>
      </c>
      <c r="H28" s="18">
        <f t="shared" si="5"/>
        <v>0</v>
      </c>
      <c r="I28" s="18">
        <f t="shared" si="5"/>
        <v>0</v>
      </c>
      <c r="J28" s="18">
        <f t="shared" si="5"/>
        <v>347</v>
      </c>
      <c r="K28" s="18">
        <f t="shared" si="5"/>
        <v>2625.52</v>
      </c>
      <c r="L28" s="18">
        <f t="shared" si="5"/>
        <v>9100</v>
      </c>
      <c r="M28" s="18">
        <f t="shared" si="5"/>
        <v>36660</v>
      </c>
      <c r="N28" s="18"/>
      <c r="O28" s="18"/>
      <c r="P28" s="18"/>
      <c r="Q28" s="18"/>
    </row>
    <row r="29" spans="1:17" ht="57.75" customHeight="1">
      <c r="A29" s="18">
        <v>16</v>
      </c>
      <c r="B29" s="18" t="s">
        <v>215</v>
      </c>
      <c r="C29" s="31" t="s">
        <v>216</v>
      </c>
      <c r="D29" s="18" t="s">
        <v>217</v>
      </c>
      <c r="E29" s="18"/>
      <c r="F29" s="18">
        <v>25</v>
      </c>
      <c r="G29" s="18"/>
      <c r="H29" s="18"/>
      <c r="I29" s="18"/>
      <c r="J29" s="18"/>
      <c r="K29" s="18">
        <v>25</v>
      </c>
      <c r="L29" s="18"/>
      <c r="M29" s="18"/>
      <c r="N29" s="18" t="s">
        <v>218</v>
      </c>
      <c r="O29" s="18" t="s">
        <v>159</v>
      </c>
      <c r="P29" s="18" t="s">
        <v>160</v>
      </c>
      <c r="Q29" s="19" t="s">
        <v>161</v>
      </c>
    </row>
    <row r="30" spans="1:17" ht="40.5" customHeight="1">
      <c r="A30" s="18">
        <v>17</v>
      </c>
      <c r="B30" s="31" t="s">
        <v>219</v>
      </c>
      <c r="C30" s="31" t="s">
        <v>220</v>
      </c>
      <c r="D30" s="18" t="s">
        <v>221</v>
      </c>
      <c r="E30" s="18"/>
      <c r="F30" s="18">
        <v>60</v>
      </c>
      <c r="G30" s="18"/>
      <c r="H30" s="18"/>
      <c r="I30" s="18"/>
      <c r="J30" s="18">
        <v>55</v>
      </c>
      <c r="K30" s="18">
        <v>60</v>
      </c>
      <c r="L30" s="18">
        <v>627</v>
      </c>
      <c r="M30" s="18">
        <v>2700</v>
      </c>
      <c r="N30" s="18" t="s">
        <v>222</v>
      </c>
      <c r="O30" s="18" t="s">
        <v>223</v>
      </c>
      <c r="P30" s="18" t="s">
        <v>223</v>
      </c>
      <c r="Q30" s="18"/>
    </row>
    <row r="31" spans="1:17" ht="40.5" customHeight="1">
      <c r="A31" s="18">
        <v>18</v>
      </c>
      <c r="B31" s="31" t="s">
        <v>224</v>
      </c>
      <c r="C31" s="31" t="s">
        <v>225</v>
      </c>
      <c r="D31" s="18" t="s">
        <v>226</v>
      </c>
      <c r="E31" s="18"/>
      <c r="F31" s="18">
        <v>52.7</v>
      </c>
      <c r="G31" s="18"/>
      <c r="H31" s="18"/>
      <c r="I31" s="18"/>
      <c r="J31" s="18">
        <v>5</v>
      </c>
      <c r="K31" s="18">
        <v>52.7</v>
      </c>
      <c r="L31" s="18">
        <v>89</v>
      </c>
      <c r="M31" s="18">
        <v>354</v>
      </c>
      <c r="N31" s="18" t="s">
        <v>227</v>
      </c>
      <c r="O31" s="18" t="s">
        <v>223</v>
      </c>
      <c r="P31" s="18" t="s">
        <v>223</v>
      </c>
      <c r="Q31" s="18"/>
    </row>
    <row r="32" spans="1:17" ht="40.5" customHeight="1">
      <c r="A32" s="18">
        <v>19</v>
      </c>
      <c r="B32" s="31" t="s">
        <v>228</v>
      </c>
      <c r="C32" s="31" t="s">
        <v>229</v>
      </c>
      <c r="D32" s="18" t="s">
        <v>230</v>
      </c>
      <c r="E32" s="18"/>
      <c r="F32" s="18">
        <v>45</v>
      </c>
      <c r="G32" s="18"/>
      <c r="H32" s="18"/>
      <c r="I32" s="18"/>
      <c r="J32" s="18">
        <v>1</v>
      </c>
      <c r="K32" s="18">
        <v>45</v>
      </c>
      <c r="L32" s="18">
        <v>35</v>
      </c>
      <c r="M32" s="18">
        <v>162</v>
      </c>
      <c r="N32" s="18" t="s">
        <v>231</v>
      </c>
      <c r="O32" s="18" t="s">
        <v>223</v>
      </c>
      <c r="P32" s="18" t="s">
        <v>223</v>
      </c>
      <c r="Q32" s="18"/>
    </row>
    <row r="33" spans="1:17" ht="40.5" customHeight="1">
      <c r="A33" s="18">
        <v>20</v>
      </c>
      <c r="B33" s="31" t="s">
        <v>232</v>
      </c>
      <c r="C33" s="31" t="s">
        <v>233</v>
      </c>
      <c r="D33" s="18" t="s">
        <v>234</v>
      </c>
      <c r="E33" s="18"/>
      <c r="F33" s="18">
        <v>75</v>
      </c>
      <c r="G33" s="18"/>
      <c r="H33" s="18"/>
      <c r="I33" s="18"/>
      <c r="J33" s="18">
        <v>1</v>
      </c>
      <c r="K33" s="18">
        <v>75</v>
      </c>
      <c r="L33" s="18">
        <v>37</v>
      </c>
      <c r="M33" s="18">
        <v>143</v>
      </c>
      <c r="N33" s="18" t="s">
        <v>235</v>
      </c>
      <c r="O33" s="18" t="s">
        <v>223</v>
      </c>
      <c r="P33" s="18" t="s">
        <v>223</v>
      </c>
      <c r="Q33" s="18"/>
    </row>
    <row r="34" spans="1:17" ht="40.5" customHeight="1">
      <c r="A34" s="18">
        <v>21</v>
      </c>
      <c r="B34" s="31" t="s">
        <v>236</v>
      </c>
      <c r="C34" s="31" t="s">
        <v>237</v>
      </c>
      <c r="D34" s="18" t="s">
        <v>238</v>
      </c>
      <c r="E34" s="18"/>
      <c r="F34" s="18">
        <v>20</v>
      </c>
      <c r="G34" s="18"/>
      <c r="H34" s="18"/>
      <c r="I34" s="18"/>
      <c r="J34" s="18">
        <v>1</v>
      </c>
      <c r="K34" s="18">
        <v>20</v>
      </c>
      <c r="L34" s="18">
        <v>9</v>
      </c>
      <c r="M34" s="18">
        <v>33</v>
      </c>
      <c r="N34" s="18" t="s">
        <v>239</v>
      </c>
      <c r="O34" s="18" t="s">
        <v>223</v>
      </c>
      <c r="P34" s="18" t="s">
        <v>223</v>
      </c>
      <c r="Q34" s="18"/>
    </row>
    <row r="35" spans="1:17" ht="40.5" customHeight="1">
      <c r="A35" s="18">
        <v>22</v>
      </c>
      <c r="B35" s="31" t="s">
        <v>240</v>
      </c>
      <c r="C35" s="31" t="s">
        <v>241</v>
      </c>
      <c r="D35" s="18" t="s">
        <v>242</v>
      </c>
      <c r="E35" s="18"/>
      <c r="F35" s="18">
        <v>150</v>
      </c>
      <c r="G35" s="18"/>
      <c r="H35" s="18"/>
      <c r="I35" s="18"/>
      <c r="J35" s="18">
        <v>16</v>
      </c>
      <c r="K35" s="18">
        <v>150</v>
      </c>
      <c r="L35" s="18">
        <v>383</v>
      </c>
      <c r="M35" s="18">
        <v>1366</v>
      </c>
      <c r="N35" s="18" t="s">
        <v>243</v>
      </c>
      <c r="O35" s="18" t="s">
        <v>223</v>
      </c>
      <c r="P35" s="18" t="s">
        <v>223</v>
      </c>
      <c r="Q35" s="18"/>
    </row>
    <row r="36" spans="1:17" ht="40.5" customHeight="1">
      <c r="A36" s="18">
        <v>23</v>
      </c>
      <c r="B36" s="31" t="s">
        <v>244</v>
      </c>
      <c r="C36" s="31" t="s">
        <v>245</v>
      </c>
      <c r="D36" s="18" t="s">
        <v>246</v>
      </c>
      <c r="E36" s="18"/>
      <c r="F36" s="18">
        <v>2.5</v>
      </c>
      <c r="G36" s="18"/>
      <c r="H36" s="18"/>
      <c r="I36" s="18"/>
      <c r="J36" s="18">
        <v>1</v>
      </c>
      <c r="K36" s="18">
        <v>2.5</v>
      </c>
      <c r="L36" s="18">
        <v>3</v>
      </c>
      <c r="M36" s="18">
        <v>12</v>
      </c>
      <c r="N36" s="18" t="s">
        <v>247</v>
      </c>
      <c r="O36" s="18" t="s">
        <v>248</v>
      </c>
      <c r="P36" s="18" t="s">
        <v>223</v>
      </c>
      <c r="Q36" s="18"/>
    </row>
    <row r="37" spans="1:17" ht="40.5" customHeight="1">
      <c r="A37" s="18">
        <v>24</v>
      </c>
      <c r="B37" s="31" t="s">
        <v>249</v>
      </c>
      <c r="C37" s="31" t="s">
        <v>250</v>
      </c>
      <c r="D37" s="18" t="s">
        <v>251</v>
      </c>
      <c r="E37" s="18"/>
      <c r="F37" s="18">
        <v>5</v>
      </c>
      <c r="G37" s="18"/>
      <c r="H37" s="18"/>
      <c r="I37" s="18"/>
      <c r="J37" s="18">
        <v>1</v>
      </c>
      <c r="K37" s="18">
        <v>5</v>
      </c>
      <c r="L37" s="18">
        <v>31</v>
      </c>
      <c r="M37" s="18">
        <v>114</v>
      </c>
      <c r="N37" s="18" t="s">
        <v>252</v>
      </c>
      <c r="O37" s="18" t="s">
        <v>248</v>
      </c>
      <c r="P37" s="18" t="s">
        <v>223</v>
      </c>
      <c r="Q37" s="18"/>
    </row>
    <row r="38" spans="1:17" ht="40.5" customHeight="1">
      <c r="A38" s="18">
        <v>25</v>
      </c>
      <c r="B38" s="31" t="s">
        <v>253</v>
      </c>
      <c r="C38" s="31" t="s">
        <v>254</v>
      </c>
      <c r="D38" s="18" t="s">
        <v>255</v>
      </c>
      <c r="E38" s="18"/>
      <c r="F38" s="18">
        <v>4.5</v>
      </c>
      <c r="G38" s="18"/>
      <c r="H38" s="18"/>
      <c r="I38" s="18"/>
      <c r="J38" s="18">
        <v>1</v>
      </c>
      <c r="K38" s="18">
        <v>4.5</v>
      </c>
      <c r="L38" s="18">
        <v>14</v>
      </c>
      <c r="M38" s="18">
        <v>64</v>
      </c>
      <c r="N38" s="18" t="s">
        <v>256</v>
      </c>
      <c r="O38" s="18" t="s">
        <v>248</v>
      </c>
      <c r="P38" s="18" t="s">
        <v>223</v>
      </c>
      <c r="Q38" s="18"/>
    </row>
    <row r="39" spans="1:17" ht="40.5" customHeight="1">
      <c r="A39" s="18">
        <v>26</v>
      </c>
      <c r="B39" s="31" t="s">
        <v>257</v>
      </c>
      <c r="C39" s="31" t="s">
        <v>258</v>
      </c>
      <c r="D39" s="18" t="s">
        <v>259</v>
      </c>
      <c r="E39" s="18"/>
      <c r="F39" s="18">
        <v>0.35</v>
      </c>
      <c r="G39" s="18"/>
      <c r="H39" s="18"/>
      <c r="I39" s="18"/>
      <c r="J39" s="18">
        <v>1</v>
      </c>
      <c r="K39" s="18">
        <v>0.35</v>
      </c>
      <c r="L39" s="18">
        <v>1</v>
      </c>
      <c r="M39" s="18">
        <v>4</v>
      </c>
      <c r="N39" s="18" t="s">
        <v>260</v>
      </c>
      <c r="O39" s="18" t="s">
        <v>248</v>
      </c>
      <c r="P39" s="18" t="s">
        <v>223</v>
      </c>
      <c r="Q39" s="18"/>
    </row>
    <row r="40" spans="1:17" ht="40.5" customHeight="1">
      <c r="A40" s="18">
        <v>27</v>
      </c>
      <c r="B40" s="31" t="s">
        <v>261</v>
      </c>
      <c r="C40" s="31" t="s">
        <v>262</v>
      </c>
      <c r="D40" s="18" t="s">
        <v>263</v>
      </c>
      <c r="E40" s="18"/>
      <c r="F40" s="18">
        <v>7.7</v>
      </c>
      <c r="G40" s="18"/>
      <c r="H40" s="18"/>
      <c r="I40" s="18"/>
      <c r="J40" s="18">
        <v>1</v>
      </c>
      <c r="K40" s="18">
        <v>7.7</v>
      </c>
      <c r="L40" s="18">
        <v>6</v>
      </c>
      <c r="M40" s="18">
        <v>24</v>
      </c>
      <c r="N40" s="18" t="s">
        <v>264</v>
      </c>
      <c r="O40" s="18" t="s">
        <v>248</v>
      </c>
      <c r="P40" s="18" t="s">
        <v>223</v>
      </c>
      <c r="Q40" s="18"/>
    </row>
    <row r="41" spans="1:17" ht="40.5" customHeight="1">
      <c r="A41" s="18">
        <v>28</v>
      </c>
      <c r="B41" s="31" t="s">
        <v>265</v>
      </c>
      <c r="C41" s="31" t="s">
        <v>266</v>
      </c>
      <c r="D41" s="18" t="s">
        <v>267</v>
      </c>
      <c r="E41" s="18"/>
      <c r="F41" s="18">
        <v>1.2</v>
      </c>
      <c r="G41" s="18"/>
      <c r="H41" s="18"/>
      <c r="I41" s="18"/>
      <c r="J41" s="18">
        <v>1</v>
      </c>
      <c r="K41" s="18">
        <v>1.2</v>
      </c>
      <c r="L41" s="18">
        <v>6</v>
      </c>
      <c r="M41" s="18">
        <v>25</v>
      </c>
      <c r="N41" s="18" t="s">
        <v>268</v>
      </c>
      <c r="O41" s="18" t="s">
        <v>248</v>
      </c>
      <c r="P41" s="18" t="s">
        <v>223</v>
      </c>
      <c r="Q41" s="18"/>
    </row>
    <row r="42" spans="1:17" ht="40.5" customHeight="1">
      <c r="A42" s="18">
        <v>29</v>
      </c>
      <c r="B42" s="31" t="s">
        <v>269</v>
      </c>
      <c r="C42" s="31" t="s">
        <v>270</v>
      </c>
      <c r="D42" s="18" t="s">
        <v>271</v>
      </c>
      <c r="E42" s="18"/>
      <c r="F42" s="18">
        <v>1</v>
      </c>
      <c r="G42" s="18"/>
      <c r="H42" s="18"/>
      <c r="I42" s="18"/>
      <c r="J42" s="18">
        <v>1</v>
      </c>
      <c r="K42" s="18">
        <v>1</v>
      </c>
      <c r="L42" s="18">
        <v>3</v>
      </c>
      <c r="M42" s="18">
        <v>12</v>
      </c>
      <c r="N42" s="18" t="s">
        <v>247</v>
      </c>
      <c r="O42" s="18" t="s">
        <v>248</v>
      </c>
      <c r="P42" s="18" t="s">
        <v>223</v>
      </c>
      <c r="Q42" s="18"/>
    </row>
    <row r="43" spans="1:17" ht="40.5" customHeight="1">
      <c r="A43" s="18">
        <v>30</v>
      </c>
      <c r="B43" s="31" t="s">
        <v>272</v>
      </c>
      <c r="C43" s="31" t="s">
        <v>273</v>
      </c>
      <c r="D43" s="18" t="s">
        <v>274</v>
      </c>
      <c r="E43" s="18"/>
      <c r="F43" s="18">
        <v>8</v>
      </c>
      <c r="G43" s="18"/>
      <c r="H43" s="18"/>
      <c r="I43" s="18"/>
      <c r="J43" s="18">
        <v>1</v>
      </c>
      <c r="K43" s="18">
        <v>8</v>
      </c>
      <c r="L43" s="18">
        <v>34</v>
      </c>
      <c r="M43" s="18">
        <v>132</v>
      </c>
      <c r="N43" s="18" t="s">
        <v>275</v>
      </c>
      <c r="O43" s="18" t="s">
        <v>248</v>
      </c>
      <c r="P43" s="18" t="s">
        <v>223</v>
      </c>
      <c r="Q43" s="18"/>
    </row>
    <row r="44" spans="1:17" ht="40.5" customHeight="1">
      <c r="A44" s="18">
        <v>31</v>
      </c>
      <c r="B44" s="31" t="s">
        <v>276</v>
      </c>
      <c r="C44" s="31" t="s">
        <v>277</v>
      </c>
      <c r="D44" s="18" t="s">
        <v>278</v>
      </c>
      <c r="E44" s="18"/>
      <c r="F44" s="18">
        <v>25</v>
      </c>
      <c r="G44" s="18"/>
      <c r="H44" s="18"/>
      <c r="I44" s="18"/>
      <c r="J44" s="18">
        <v>1</v>
      </c>
      <c r="K44" s="18">
        <v>25</v>
      </c>
      <c r="L44" s="18">
        <v>13</v>
      </c>
      <c r="M44" s="18">
        <v>53</v>
      </c>
      <c r="N44" s="18" t="s">
        <v>279</v>
      </c>
      <c r="O44" s="18" t="s">
        <v>248</v>
      </c>
      <c r="P44" s="18" t="s">
        <v>223</v>
      </c>
      <c r="Q44" s="18"/>
    </row>
    <row r="45" spans="1:17" ht="40.5" customHeight="1">
      <c r="A45" s="18">
        <v>32</v>
      </c>
      <c r="B45" s="31" t="s">
        <v>280</v>
      </c>
      <c r="C45" s="31" t="s">
        <v>281</v>
      </c>
      <c r="D45" s="18" t="s">
        <v>282</v>
      </c>
      <c r="E45" s="18"/>
      <c r="F45" s="18">
        <v>6</v>
      </c>
      <c r="G45" s="18"/>
      <c r="H45" s="18"/>
      <c r="I45" s="18"/>
      <c r="J45" s="18">
        <v>1</v>
      </c>
      <c r="K45" s="18">
        <v>6</v>
      </c>
      <c r="L45" s="18">
        <v>29</v>
      </c>
      <c r="M45" s="18">
        <v>112</v>
      </c>
      <c r="N45" s="18" t="s">
        <v>283</v>
      </c>
      <c r="O45" s="18" t="s">
        <v>284</v>
      </c>
      <c r="P45" s="18" t="s">
        <v>223</v>
      </c>
      <c r="Q45" s="18"/>
    </row>
    <row r="46" spans="1:17" ht="40.5" customHeight="1">
      <c r="A46" s="18">
        <v>33</v>
      </c>
      <c r="B46" s="31" t="s">
        <v>285</v>
      </c>
      <c r="C46" s="31" t="s">
        <v>286</v>
      </c>
      <c r="D46" s="18" t="s">
        <v>287</v>
      </c>
      <c r="E46" s="18"/>
      <c r="F46" s="18">
        <v>4</v>
      </c>
      <c r="G46" s="18"/>
      <c r="H46" s="18"/>
      <c r="I46" s="18"/>
      <c r="J46" s="18">
        <v>1</v>
      </c>
      <c r="K46" s="18">
        <v>4</v>
      </c>
      <c r="L46" s="18">
        <v>177</v>
      </c>
      <c r="M46" s="18">
        <v>783</v>
      </c>
      <c r="N46" s="18" t="s">
        <v>288</v>
      </c>
      <c r="O46" s="18" t="s">
        <v>284</v>
      </c>
      <c r="P46" s="18" t="s">
        <v>223</v>
      </c>
      <c r="Q46" s="18"/>
    </row>
    <row r="47" spans="1:17" ht="40.5" customHeight="1">
      <c r="A47" s="18">
        <v>34</v>
      </c>
      <c r="B47" s="31" t="s">
        <v>289</v>
      </c>
      <c r="C47" s="31" t="s">
        <v>290</v>
      </c>
      <c r="D47" s="18" t="s">
        <v>291</v>
      </c>
      <c r="E47" s="18"/>
      <c r="F47" s="18">
        <v>4.4</v>
      </c>
      <c r="G47" s="18"/>
      <c r="H47" s="18"/>
      <c r="I47" s="18"/>
      <c r="J47" s="18">
        <v>4</v>
      </c>
      <c r="K47" s="18">
        <v>4.4</v>
      </c>
      <c r="L47" s="18">
        <v>6</v>
      </c>
      <c r="M47" s="18">
        <v>22</v>
      </c>
      <c r="N47" s="18" t="s">
        <v>292</v>
      </c>
      <c r="O47" s="18" t="s">
        <v>284</v>
      </c>
      <c r="P47" s="18" t="s">
        <v>223</v>
      </c>
      <c r="Q47" s="18"/>
    </row>
    <row r="48" spans="1:17" ht="40.5" customHeight="1">
      <c r="A48" s="18">
        <v>35</v>
      </c>
      <c r="B48" s="31" t="s">
        <v>293</v>
      </c>
      <c r="C48" s="31" t="s">
        <v>294</v>
      </c>
      <c r="D48" s="18" t="s">
        <v>295</v>
      </c>
      <c r="E48" s="18"/>
      <c r="F48" s="18">
        <v>3</v>
      </c>
      <c r="G48" s="18"/>
      <c r="H48" s="18"/>
      <c r="I48" s="18"/>
      <c r="J48" s="18">
        <v>1</v>
      </c>
      <c r="K48" s="18">
        <v>3</v>
      </c>
      <c r="L48" s="18">
        <v>2</v>
      </c>
      <c r="M48" s="18">
        <v>5</v>
      </c>
      <c r="N48" s="18" t="s">
        <v>296</v>
      </c>
      <c r="O48" s="18" t="s">
        <v>175</v>
      </c>
      <c r="P48" s="18" t="s">
        <v>223</v>
      </c>
      <c r="Q48" s="18"/>
    </row>
    <row r="49" spans="1:17" ht="40.5" customHeight="1">
      <c r="A49" s="18">
        <v>36</v>
      </c>
      <c r="B49" s="31" t="s">
        <v>297</v>
      </c>
      <c r="C49" s="31" t="s">
        <v>298</v>
      </c>
      <c r="D49" s="18" t="s">
        <v>299</v>
      </c>
      <c r="E49" s="18"/>
      <c r="F49" s="18">
        <v>5</v>
      </c>
      <c r="G49" s="18"/>
      <c r="H49" s="18"/>
      <c r="I49" s="18"/>
      <c r="J49" s="18">
        <v>1</v>
      </c>
      <c r="K49" s="18">
        <v>5</v>
      </c>
      <c r="L49" s="18">
        <v>8</v>
      </c>
      <c r="M49" s="18">
        <v>28</v>
      </c>
      <c r="N49" s="18" t="s">
        <v>300</v>
      </c>
      <c r="O49" s="18" t="s">
        <v>175</v>
      </c>
      <c r="P49" s="18" t="s">
        <v>223</v>
      </c>
      <c r="Q49" s="18"/>
    </row>
    <row r="50" spans="1:17" ht="40.5" customHeight="1">
      <c r="A50" s="18">
        <v>37</v>
      </c>
      <c r="B50" s="31" t="s">
        <v>301</v>
      </c>
      <c r="C50" s="31" t="s">
        <v>302</v>
      </c>
      <c r="D50" s="18" t="s">
        <v>303</v>
      </c>
      <c r="E50" s="18"/>
      <c r="F50" s="18">
        <v>8</v>
      </c>
      <c r="G50" s="18"/>
      <c r="H50" s="18"/>
      <c r="I50" s="18"/>
      <c r="J50" s="18">
        <v>1</v>
      </c>
      <c r="K50" s="18">
        <v>8</v>
      </c>
      <c r="L50" s="18">
        <v>2</v>
      </c>
      <c r="M50" s="18">
        <v>7</v>
      </c>
      <c r="N50" s="18" t="s">
        <v>304</v>
      </c>
      <c r="O50" s="18" t="s">
        <v>175</v>
      </c>
      <c r="P50" s="18" t="s">
        <v>223</v>
      </c>
      <c r="Q50" s="18"/>
    </row>
    <row r="51" spans="1:17" ht="40.5" customHeight="1">
      <c r="A51" s="18">
        <v>38</v>
      </c>
      <c r="B51" s="31" t="s">
        <v>305</v>
      </c>
      <c r="C51" s="31" t="s">
        <v>306</v>
      </c>
      <c r="D51" s="18" t="s">
        <v>307</v>
      </c>
      <c r="E51" s="18"/>
      <c r="F51" s="18">
        <v>0.5</v>
      </c>
      <c r="G51" s="18"/>
      <c r="H51" s="18"/>
      <c r="I51" s="18"/>
      <c r="J51" s="18">
        <v>1</v>
      </c>
      <c r="K51" s="18">
        <v>0.5</v>
      </c>
      <c r="L51" s="18">
        <v>3</v>
      </c>
      <c r="M51" s="18">
        <v>3</v>
      </c>
      <c r="N51" s="18" t="s">
        <v>308</v>
      </c>
      <c r="O51" s="18" t="s">
        <v>175</v>
      </c>
      <c r="P51" s="18" t="s">
        <v>223</v>
      </c>
      <c r="Q51" s="18"/>
    </row>
    <row r="52" spans="1:17" ht="40.5" customHeight="1">
      <c r="A52" s="18">
        <v>39</v>
      </c>
      <c r="B52" s="31" t="s">
        <v>309</v>
      </c>
      <c r="C52" s="31" t="s">
        <v>310</v>
      </c>
      <c r="D52" s="18" t="s">
        <v>311</v>
      </c>
      <c r="E52" s="18"/>
      <c r="F52" s="18">
        <v>2</v>
      </c>
      <c r="G52" s="18"/>
      <c r="H52" s="18"/>
      <c r="I52" s="18"/>
      <c r="J52" s="18">
        <v>1</v>
      </c>
      <c r="K52" s="18">
        <v>2</v>
      </c>
      <c r="L52" s="18">
        <v>5</v>
      </c>
      <c r="M52" s="18">
        <v>15</v>
      </c>
      <c r="N52" s="18" t="s">
        <v>312</v>
      </c>
      <c r="O52" s="18" t="s">
        <v>175</v>
      </c>
      <c r="P52" s="18" t="s">
        <v>223</v>
      </c>
      <c r="Q52" s="18"/>
    </row>
    <row r="53" spans="1:17" ht="40.5" customHeight="1">
      <c r="A53" s="18">
        <v>40</v>
      </c>
      <c r="B53" s="31" t="s">
        <v>313</v>
      </c>
      <c r="C53" s="31" t="s">
        <v>314</v>
      </c>
      <c r="D53" s="18" t="s">
        <v>315</v>
      </c>
      <c r="E53" s="18"/>
      <c r="F53" s="18">
        <v>9</v>
      </c>
      <c r="G53" s="18"/>
      <c r="H53" s="18"/>
      <c r="I53" s="18"/>
      <c r="J53" s="18">
        <v>1</v>
      </c>
      <c r="K53" s="18">
        <v>9</v>
      </c>
      <c r="L53" s="18">
        <v>8</v>
      </c>
      <c r="M53" s="18">
        <v>32</v>
      </c>
      <c r="N53" s="18" t="s">
        <v>316</v>
      </c>
      <c r="O53" s="18" t="s">
        <v>175</v>
      </c>
      <c r="P53" s="18" t="s">
        <v>223</v>
      </c>
      <c r="Q53" s="18"/>
    </row>
    <row r="54" spans="1:17" ht="40.5" customHeight="1">
      <c r="A54" s="18">
        <v>41</v>
      </c>
      <c r="B54" s="31" t="s">
        <v>317</v>
      </c>
      <c r="C54" s="31" t="s">
        <v>318</v>
      </c>
      <c r="D54" s="18" t="s">
        <v>319</v>
      </c>
      <c r="E54" s="18"/>
      <c r="F54" s="18">
        <v>6</v>
      </c>
      <c r="G54" s="18"/>
      <c r="H54" s="18"/>
      <c r="I54" s="18"/>
      <c r="J54" s="18">
        <v>1</v>
      </c>
      <c r="K54" s="18">
        <v>6</v>
      </c>
      <c r="L54" s="18">
        <v>3</v>
      </c>
      <c r="M54" s="18">
        <v>11</v>
      </c>
      <c r="N54" s="18" t="s">
        <v>320</v>
      </c>
      <c r="O54" s="18" t="s">
        <v>175</v>
      </c>
      <c r="P54" s="18" t="s">
        <v>223</v>
      </c>
      <c r="Q54" s="18"/>
    </row>
    <row r="55" spans="1:17" ht="40.5" customHeight="1">
      <c r="A55" s="18">
        <v>42</v>
      </c>
      <c r="B55" s="31" t="s">
        <v>321</v>
      </c>
      <c r="C55" s="31" t="s">
        <v>322</v>
      </c>
      <c r="D55" s="18" t="s">
        <v>319</v>
      </c>
      <c r="E55" s="18"/>
      <c r="F55" s="18">
        <v>20</v>
      </c>
      <c r="G55" s="18"/>
      <c r="H55" s="18"/>
      <c r="I55" s="18"/>
      <c r="J55" s="18">
        <v>1</v>
      </c>
      <c r="K55" s="18">
        <v>20</v>
      </c>
      <c r="L55" s="18">
        <v>1</v>
      </c>
      <c r="M55" s="18">
        <v>4</v>
      </c>
      <c r="N55" s="18" t="s">
        <v>260</v>
      </c>
      <c r="O55" s="18" t="s">
        <v>175</v>
      </c>
      <c r="P55" s="18" t="s">
        <v>223</v>
      </c>
      <c r="Q55" s="18"/>
    </row>
    <row r="56" spans="1:17" ht="40.5" customHeight="1">
      <c r="A56" s="18">
        <v>43</v>
      </c>
      <c r="B56" s="31" t="s">
        <v>323</v>
      </c>
      <c r="C56" s="31" t="s">
        <v>324</v>
      </c>
      <c r="D56" s="18" t="s">
        <v>325</v>
      </c>
      <c r="E56" s="18"/>
      <c r="F56" s="18">
        <v>7</v>
      </c>
      <c r="G56" s="18"/>
      <c r="H56" s="18"/>
      <c r="I56" s="18"/>
      <c r="J56" s="18">
        <v>1</v>
      </c>
      <c r="K56" s="18">
        <v>7</v>
      </c>
      <c r="L56" s="18">
        <v>34</v>
      </c>
      <c r="M56" s="18">
        <v>132</v>
      </c>
      <c r="N56" s="18" t="s">
        <v>275</v>
      </c>
      <c r="O56" s="18" t="s">
        <v>175</v>
      </c>
      <c r="P56" s="18" t="s">
        <v>223</v>
      </c>
      <c r="Q56" s="18"/>
    </row>
    <row r="57" spans="1:17" ht="40.5" customHeight="1">
      <c r="A57" s="18">
        <v>44</v>
      </c>
      <c r="B57" s="31" t="s">
        <v>326</v>
      </c>
      <c r="C57" s="31" t="s">
        <v>327</v>
      </c>
      <c r="D57" s="18" t="s">
        <v>328</v>
      </c>
      <c r="E57" s="18"/>
      <c r="F57" s="18">
        <v>16.53</v>
      </c>
      <c r="G57" s="18"/>
      <c r="H57" s="18"/>
      <c r="I57" s="18"/>
      <c r="J57" s="18">
        <v>2</v>
      </c>
      <c r="K57" s="18">
        <v>16.53</v>
      </c>
      <c r="L57" s="18">
        <v>75</v>
      </c>
      <c r="M57" s="18">
        <v>280</v>
      </c>
      <c r="N57" s="18" t="s">
        <v>329</v>
      </c>
      <c r="O57" s="18" t="s">
        <v>330</v>
      </c>
      <c r="P57" s="18" t="s">
        <v>223</v>
      </c>
      <c r="Q57" s="18"/>
    </row>
    <row r="58" spans="1:17" ht="40.5" customHeight="1">
      <c r="A58" s="18">
        <v>45</v>
      </c>
      <c r="B58" s="31" t="s">
        <v>331</v>
      </c>
      <c r="C58" s="31" t="s">
        <v>332</v>
      </c>
      <c r="D58" s="18" t="s">
        <v>333</v>
      </c>
      <c r="E58" s="18"/>
      <c r="F58" s="18">
        <v>26.15</v>
      </c>
      <c r="G58" s="18"/>
      <c r="H58" s="18"/>
      <c r="I58" s="18"/>
      <c r="J58" s="18">
        <v>1</v>
      </c>
      <c r="K58" s="18">
        <v>26.15</v>
      </c>
      <c r="L58" s="18">
        <v>22</v>
      </c>
      <c r="M58" s="18">
        <v>104</v>
      </c>
      <c r="N58" s="18" t="s">
        <v>334</v>
      </c>
      <c r="O58" s="18" t="s">
        <v>330</v>
      </c>
      <c r="P58" s="18" t="s">
        <v>223</v>
      </c>
      <c r="Q58" s="18"/>
    </row>
    <row r="59" spans="1:17" ht="40.5" customHeight="1">
      <c r="A59" s="18">
        <v>46</v>
      </c>
      <c r="B59" s="31" t="s">
        <v>335</v>
      </c>
      <c r="C59" s="31" t="s">
        <v>336</v>
      </c>
      <c r="D59" s="18" t="s">
        <v>337</v>
      </c>
      <c r="E59" s="18"/>
      <c r="F59" s="18">
        <v>7.79</v>
      </c>
      <c r="G59" s="18"/>
      <c r="H59" s="18"/>
      <c r="I59" s="18"/>
      <c r="J59" s="18">
        <v>1</v>
      </c>
      <c r="K59" s="18">
        <v>7.79</v>
      </c>
      <c r="L59" s="18">
        <v>4</v>
      </c>
      <c r="M59" s="18">
        <v>15</v>
      </c>
      <c r="N59" s="18" t="s">
        <v>312</v>
      </c>
      <c r="O59" s="18" t="s">
        <v>330</v>
      </c>
      <c r="P59" s="18" t="s">
        <v>223</v>
      </c>
      <c r="Q59" s="18"/>
    </row>
    <row r="60" spans="1:17" ht="40.5" customHeight="1">
      <c r="A60" s="18">
        <v>47</v>
      </c>
      <c r="B60" s="31" t="s">
        <v>338</v>
      </c>
      <c r="C60" s="31" t="s">
        <v>339</v>
      </c>
      <c r="D60" s="18" t="s">
        <v>340</v>
      </c>
      <c r="E60" s="18"/>
      <c r="F60" s="18">
        <v>4.5</v>
      </c>
      <c r="G60" s="18"/>
      <c r="H60" s="18"/>
      <c r="I60" s="18"/>
      <c r="J60" s="18">
        <v>1</v>
      </c>
      <c r="K60" s="18">
        <v>4.5</v>
      </c>
      <c r="L60" s="18">
        <v>14</v>
      </c>
      <c r="M60" s="18">
        <v>61</v>
      </c>
      <c r="N60" s="18" t="s">
        <v>341</v>
      </c>
      <c r="O60" s="18" t="s">
        <v>330</v>
      </c>
      <c r="P60" s="18" t="s">
        <v>223</v>
      </c>
      <c r="Q60" s="18"/>
    </row>
    <row r="61" spans="1:17" ht="40.5" customHeight="1">
      <c r="A61" s="18">
        <v>48</v>
      </c>
      <c r="B61" s="31" t="s">
        <v>342</v>
      </c>
      <c r="C61" s="31" t="s">
        <v>343</v>
      </c>
      <c r="D61" s="18" t="s">
        <v>344</v>
      </c>
      <c r="E61" s="18"/>
      <c r="F61" s="18">
        <v>0.5</v>
      </c>
      <c r="G61" s="18"/>
      <c r="H61" s="18"/>
      <c r="I61" s="18"/>
      <c r="J61" s="18">
        <v>1</v>
      </c>
      <c r="K61" s="18">
        <v>0.5</v>
      </c>
      <c r="L61" s="18">
        <v>1</v>
      </c>
      <c r="M61" s="18">
        <v>6</v>
      </c>
      <c r="N61" s="18" t="s">
        <v>345</v>
      </c>
      <c r="O61" s="18" t="s">
        <v>330</v>
      </c>
      <c r="P61" s="18" t="s">
        <v>223</v>
      </c>
      <c r="Q61" s="18"/>
    </row>
    <row r="62" spans="1:17" ht="40.5" customHeight="1">
      <c r="A62" s="18">
        <v>49</v>
      </c>
      <c r="B62" s="31" t="s">
        <v>346</v>
      </c>
      <c r="C62" s="31" t="s">
        <v>347</v>
      </c>
      <c r="D62" s="18" t="s">
        <v>348</v>
      </c>
      <c r="E62" s="18"/>
      <c r="F62" s="18">
        <v>3.2</v>
      </c>
      <c r="G62" s="18"/>
      <c r="H62" s="18"/>
      <c r="I62" s="18"/>
      <c r="J62" s="18">
        <v>1</v>
      </c>
      <c r="K62" s="18">
        <v>3.2</v>
      </c>
      <c r="L62" s="18">
        <v>4</v>
      </c>
      <c r="M62" s="18">
        <v>13</v>
      </c>
      <c r="N62" s="18" t="s">
        <v>349</v>
      </c>
      <c r="O62" s="18" t="s">
        <v>330</v>
      </c>
      <c r="P62" s="18" t="s">
        <v>223</v>
      </c>
      <c r="Q62" s="18"/>
    </row>
    <row r="63" spans="1:17" ht="40.5" customHeight="1">
      <c r="A63" s="18">
        <v>50</v>
      </c>
      <c r="B63" s="31" t="s">
        <v>350</v>
      </c>
      <c r="C63" s="31" t="s">
        <v>351</v>
      </c>
      <c r="D63" s="18" t="s">
        <v>352</v>
      </c>
      <c r="E63" s="18"/>
      <c r="F63" s="18">
        <v>10.03</v>
      </c>
      <c r="G63" s="18"/>
      <c r="H63" s="18"/>
      <c r="I63" s="18"/>
      <c r="J63" s="18">
        <v>4</v>
      </c>
      <c r="K63" s="18">
        <v>10.03</v>
      </c>
      <c r="L63" s="18">
        <v>6</v>
      </c>
      <c r="M63" s="18">
        <v>24</v>
      </c>
      <c r="N63" s="18" t="s">
        <v>264</v>
      </c>
      <c r="O63" s="18" t="s">
        <v>353</v>
      </c>
      <c r="P63" s="18" t="s">
        <v>223</v>
      </c>
      <c r="Q63" s="18"/>
    </row>
    <row r="64" spans="1:17" ht="40.5" customHeight="1">
      <c r="A64" s="18">
        <v>51</v>
      </c>
      <c r="B64" s="31" t="s">
        <v>354</v>
      </c>
      <c r="C64" s="31" t="s">
        <v>355</v>
      </c>
      <c r="D64" s="18" t="s">
        <v>356</v>
      </c>
      <c r="E64" s="18"/>
      <c r="F64" s="18">
        <v>7.6</v>
      </c>
      <c r="G64" s="18"/>
      <c r="H64" s="18"/>
      <c r="I64" s="18"/>
      <c r="J64" s="18">
        <v>1</v>
      </c>
      <c r="K64" s="18">
        <v>7.6</v>
      </c>
      <c r="L64" s="18">
        <v>277</v>
      </c>
      <c r="M64" s="18">
        <v>1219</v>
      </c>
      <c r="N64" s="18" t="s">
        <v>357</v>
      </c>
      <c r="O64" s="18" t="s">
        <v>353</v>
      </c>
      <c r="P64" s="18" t="s">
        <v>223</v>
      </c>
      <c r="Q64" s="18"/>
    </row>
    <row r="65" spans="1:17" ht="40.5" customHeight="1">
      <c r="A65" s="18">
        <v>52</v>
      </c>
      <c r="B65" s="31" t="s">
        <v>358</v>
      </c>
      <c r="C65" s="31" t="s">
        <v>359</v>
      </c>
      <c r="D65" s="18" t="s">
        <v>360</v>
      </c>
      <c r="E65" s="18"/>
      <c r="F65" s="18">
        <v>3.5</v>
      </c>
      <c r="G65" s="18"/>
      <c r="H65" s="18"/>
      <c r="I65" s="18"/>
      <c r="J65" s="18">
        <v>1</v>
      </c>
      <c r="K65" s="18">
        <v>3.5</v>
      </c>
      <c r="L65" s="18">
        <v>41</v>
      </c>
      <c r="M65" s="18">
        <v>171</v>
      </c>
      <c r="N65" s="18" t="s">
        <v>361</v>
      </c>
      <c r="O65" s="18" t="s">
        <v>353</v>
      </c>
      <c r="P65" s="18" t="s">
        <v>223</v>
      </c>
      <c r="Q65" s="18"/>
    </row>
    <row r="66" spans="1:17" ht="40.5" customHeight="1">
      <c r="A66" s="18">
        <v>53</v>
      </c>
      <c r="B66" s="31" t="s">
        <v>362</v>
      </c>
      <c r="C66" s="31" t="s">
        <v>363</v>
      </c>
      <c r="D66" s="18" t="s">
        <v>364</v>
      </c>
      <c r="E66" s="18"/>
      <c r="F66" s="18">
        <v>3.5</v>
      </c>
      <c r="G66" s="18"/>
      <c r="H66" s="18"/>
      <c r="I66" s="18"/>
      <c r="J66" s="18">
        <v>0</v>
      </c>
      <c r="K66" s="18">
        <v>3.5</v>
      </c>
      <c r="L66" s="18">
        <v>82</v>
      </c>
      <c r="M66" s="18">
        <v>328</v>
      </c>
      <c r="N66" s="18" t="s">
        <v>365</v>
      </c>
      <c r="O66" s="18" t="s">
        <v>353</v>
      </c>
      <c r="P66" s="18" t="s">
        <v>223</v>
      </c>
      <c r="Q66" s="18"/>
    </row>
    <row r="67" spans="1:17" ht="40.5" customHeight="1">
      <c r="A67" s="18">
        <v>54</v>
      </c>
      <c r="B67" s="31" t="s">
        <v>366</v>
      </c>
      <c r="C67" s="31" t="s">
        <v>367</v>
      </c>
      <c r="D67" s="18" t="s">
        <v>368</v>
      </c>
      <c r="E67" s="18"/>
      <c r="F67" s="18">
        <v>4.5</v>
      </c>
      <c r="G67" s="18"/>
      <c r="H67" s="18"/>
      <c r="I67" s="18"/>
      <c r="J67" s="18">
        <v>1</v>
      </c>
      <c r="K67" s="18">
        <v>4.5</v>
      </c>
      <c r="L67" s="18">
        <v>12</v>
      </c>
      <c r="M67" s="18">
        <v>43</v>
      </c>
      <c r="N67" s="18" t="s">
        <v>369</v>
      </c>
      <c r="O67" s="18" t="s">
        <v>353</v>
      </c>
      <c r="P67" s="18" t="s">
        <v>223</v>
      </c>
      <c r="Q67" s="18"/>
    </row>
    <row r="68" spans="1:17" ht="40.5" customHeight="1">
      <c r="A68" s="18">
        <v>55</v>
      </c>
      <c r="B68" s="31" t="s">
        <v>370</v>
      </c>
      <c r="C68" s="31" t="s">
        <v>371</v>
      </c>
      <c r="D68" s="18" t="s">
        <v>372</v>
      </c>
      <c r="E68" s="18"/>
      <c r="F68" s="18">
        <v>0.4</v>
      </c>
      <c r="G68" s="18"/>
      <c r="H68" s="18"/>
      <c r="I68" s="18"/>
      <c r="J68" s="18">
        <v>1</v>
      </c>
      <c r="K68" s="18">
        <v>0.4</v>
      </c>
      <c r="L68" s="18">
        <v>71</v>
      </c>
      <c r="M68" s="18">
        <v>323</v>
      </c>
      <c r="N68" s="18" t="s">
        <v>373</v>
      </c>
      <c r="O68" s="18" t="s">
        <v>353</v>
      </c>
      <c r="P68" s="18" t="s">
        <v>223</v>
      </c>
      <c r="Q68" s="18"/>
    </row>
    <row r="69" spans="1:17" ht="40.5" customHeight="1">
      <c r="A69" s="18">
        <v>56</v>
      </c>
      <c r="B69" s="31" t="s">
        <v>374</v>
      </c>
      <c r="C69" s="31" t="s">
        <v>375</v>
      </c>
      <c r="D69" s="18" t="s">
        <v>376</v>
      </c>
      <c r="E69" s="18"/>
      <c r="F69" s="18">
        <v>0.2</v>
      </c>
      <c r="G69" s="18"/>
      <c r="H69" s="18"/>
      <c r="I69" s="18"/>
      <c r="J69" s="18">
        <v>1</v>
      </c>
      <c r="K69" s="18">
        <v>0.2</v>
      </c>
      <c r="L69" s="18">
        <v>30</v>
      </c>
      <c r="M69" s="18">
        <v>128</v>
      </c>
      <c r="N69" s="18" t="s">
        <v>377</v>
      </c>
      <c r="O69" s="18" t="s">
        <v>353</v>
      </c>
      <c r="P69" s="18" t="s">
        <v>223</v>
      </c>
      <c r="Q69" s="18"/>
    </row>
    <row r="70" spans="1:17" ht="40.5" customHeight="1">
      <c r="A70" s="18">
        <v>57</v>
      </c>
      <c r="B70" s="31" t="s">
        <v>378</v>
      </c>
      <c r="C70" s="31" t="s">
        <v>379</v>
      </c>
      <c r="D70" s="18" t="s">
        <v>380</v>
      </c>
      <c r="E70" s="18"/>
      <c r="F70" s="18">
        <v>21.45</v>
      </c>
      <c r="G70" s="18"/>
      <c r="H70" s="18"/>
      <c r="I70" s="18"/>
      <c r="J70" s="18">
        <v>9</v>
      </c>
      <c r="K70" s="18">
        <v>21.45</v>
      </c>
      <c r="L70" s="18">
        <v>24</v>
      </c>
      <c r="M70" s="18">
        <v>96</v>
      </c>
      <c r="N70" s="18" t="s">
        <v>381</v>
      </c>
      <c r="O70" s="18" t="s">
        <v>353</v>
      </c>
      <c r="P70" s="18" t="s">
        <v>223</v>
      </c>
      <c r="Q70" s="18"/>
    </row>
    <row r="71" spans="1:17" ht="40.5" customHeight="1">
      <c r="A71" s="18">
        <v>58</v>
      </c>
      <c r="B71" s="31" t="s">
        <v>382</v>
      </c>
      <c r="C71" s="31" t="s">
        <v>383</v>
      </c>
      <c r="D71" s="18" t="s">
        <v>384</v>
      </c>
      <c r="E71" s="18"/>
      <c r="F71" s="18">
        <v>3</v>
      </c>
      <c r="G71" s="18"/>
      <c r="H71" s="18"/>
      <c r="I71" s="18"/>
      <c r="J71" s="18">
        <v>1</v>
      </c>
      <c r="K71" s="18">
        <v>3</v>
      </c>
      <c r="L71" s="18">
        <v>3</v>
      </c>
      <c r="M71" s="18">
        <v>9</v>
      </c>
      <c r="N71" s="18" t="s">
        <v>385</v>
      </c>
      <c r="O71" s="18" t="s">
        <v>159</v>
      </c>
      <c r="P71" s="18" t="s">
        <v>223</v>
      </c>
      <c r="Q71" s="18"/>
    </row>
    <row r="72" spans="1:17" ht="40.5" customHeight="1">
      <c r="A72" s="18">
        <v>59</v>
      </c>
      <c r="B72" s="31" t="s">
        <v>386</v>
      </c>
      <c r="C72" s="31" t="s">
        <v>387</v>
      </c>
      <c r="D72" s="18" t="s">
        <v>388</v>
      </c>
      <c r="E72" s="18"/>
      <c r="F72" s="18">
        <v>2.5</v>
      </c>
      <c r="G72" s="18"/>
      <c r="H72" s="18"/>
      <c r="I72" s="18"/>
      <c r="J72" s="18">
        <v>1</v>
      </c>
      <c r="K72" s="18">
        <v>2.5</v>
      </c>
      <c r="L72" s="18">
        <v>4</v>
      </c>
      <c r="M72" s="18">
        <v>18</v>
      </c>
      <c r="N72" s="18" t="s">
        <v>389</v>
      </c>
      <c r="O72" s="18" t="s">
        <v>159</v>
      </c>
      <c r="P72" s="18" t="s">
        <v>223</v>
      </c>
      <c r="Q72" s="18"/>
    </row>
    <row r="73" spans="1:17" ht="40.5" customHeight="1">
      <c r="A73" s="18">
        <v>60</v>
      </c>
      <c r="B73" s="31" t="s">
        <v>390</v>
      </c>
      <c r="C73" s="31" t="s">
        <v>391</v>
      </c>
      <c r="D73" s="18" t="s">
        <v>392</v>
      </c>
      <c r="E73" s="18"/>
      <c r="F73" s="18">
        <v>0.8</v>
      </c>
      <c r="G73" s="18"/>
      <c r="H73" s="18"/>
      <c r="I73" s="18"/>
      <c r="J73" s="18">
        <v>1</v>
      </c>
      <c r="K73" s="18">
        <v>0.8</v>
      </c>
      <c r="L73" s="18">
        <v>79</v>
      </c>
      <c r="M73" s="18">
        <v>380</v>
      </c>
      <c r="N73" s="18" t="s">
        <v>393</v>
      </c>
      <c r="O73" s="18" t="s">
        <v>159</v>
      </c>
      <c r="P73" s="18" t="s">
        <v>223</v>
      </c>
      <c r="Q73" s="18"/>
    </row>
    <row r="74" spans="1:17" ht="40.5" customHeight="1">
      <c r="A74" s="18">
        <v>61</v>
      </c>
      <c r="B74" s="31" t="s">
        <v>394</v>
      </c>
      <c r="C74" s="31" t="s">
        <v>395</v>
      </c>
      <c r="D74" s="18" t="s">
        <v>396</v>
      </c>
      <c r="E74" s="18"/>
      <c r="F74" s="18">
        <v>1.5</v>
      </c>
      <c r="G74" s="18"/>
      <c r="H74" s="18"/>
      <c r="I74" s="18"/>
      <c r="J74" s="18">
        <v>1</v>
      </c>
      <c r="K74" s="18">
        <v>1.5</v>
      </c>
      <c r="L74" s="18">
        <v>93</v>
      </c>
      <c r="M74" s="18">
        <v>450</v>
      </c>
      <c r="N74" s="18" t="s">
        <v>397</v>
      </c>
      <c r="O74" s="18" t="s">
        <v>159</v>
      </c>
      <c r="P74" s="18" t="s">
        <v>223</v>
      </c>
      <c r="Q74" s="18"/>
    </row>
    <row r="75" spans="1:17" ht="40.5" customHeight="1">
      <c r="A75" s="18">
        <v>62</v>
      </c>
      <c r="B75" s="31" t="s">
        <v>398</v>
      </c>
      <c r="C75" s="31" t="s">
        <v>399</v>
      </c>
      <c r="D75" s="18" t="s">
        <v>400</v>
      </c>
      <c r="E75" s="18"/>
      <c r="F75" s="18">
        <v>4.5</v>
      </c>
      <c r="G75" s="18"/>
      <c r="H75" s="18"/>
      <c r="I75" s="18"/>
      <c r="J75" s="18">
        <v>1</v>
      </c>
      <c r="K75" s="18">
        <v>4.5</v>
      </c>
      <c r="L75" s="18">
        <v>16</v>
      </c>
      <c r="M75" s="18">
        <v>79</v>
      </c>
      <c r="N75" s="18" t="s">
        <v>401</v>
      </c>
      <c r="O75" s="18" t="s">
        <v>159</v>
      </c>
      <c r="P75" s="18" t="s">
        <v>223</v>
      </c>
      <c r="Q75" s="18"/>
    </row>
    <row r="76" spans="1:17" ht="40.5" customHeight="1">
      <c r="A76" s="18">
        <v>63</v>
      </c>
      <c r="B76" s="31" t="s">
        <v>402</v>
      </c>
      <c r="C76" s="31" t="s">
        <v>403</v>
      </c>
      <c r="D76" s="18" t="s">
        <v>404</v>
      </c>
      <c r="E76" s="18"/>
      <c r="F76" s="18">
        <v>13.75</v>
      </c>
      <c r="G76" s="18"/>
      <c r="H76" s="18"/>
      <c r="I76" s="18"/>
      <c r="J76" s="18">
        <v>10</v>
      </c>
      <c r="K76" s="18">
        <v>13.75</v>
      </c>
      <c r="L76" s="18">
        <v>25</v>
      </c>
      <c r="M76" s="18">
        <v>121</v>
      </c>
      <c r="N76" s="18" t="s">
        <v>405</v>
      </c>
      <c r="O76" s="18" t="s">
        <v>159</v>
      </c>
      <c r="P76" s="18" t="s">
        <v>223</v>
      </c>
      <c r="Q76" s="18"/>
    </row>
    <row r="77" spans="1:17" ht="40.5" customHeight="1">
      <c r="A77" s="18">
        <v>64</v>
      </c>
      <c r="B77" s="31" t="s">
        <v>406</v>
      </c>
      <c r="C77" s="31" t="s">
        <v>407</v>
      </c>
      <c r="D77" s="18" t="s">
        <v>408</v>
      </c>
      <c r="E77" s="18"/>
      <c r="F77" s="18">
        <v>3.5</v>
      </c>
      <c r="G77" s="18"/>
      <c r="H77" s="18"/>
      <c r="I77" s="18"/>
      <c r="J77" s="18">
        <v>1</v>
      </c>
      <c r="K77" s="18">
        <v>3.5</v>
      </c>
      <c r="L77" s="18">
        <v>50</v>
      </c>
      <c r="M77" s="18">
        <v>240</v>
      </c>
      <c r="N77" s="18" t="s">
        <v>409</v>
      </c>
      <c r="O77" s="18" t="s">
        <v>141</v>
      </c>
      <c r="P77" s="18" t="s">
        <v>223</v>
      </c>
      <c r="Q77" s="18"/>
    </row>
    <row r="78" spans="1:17" ht="40.5" customHeight="1">
      <c r="A78" s="18">
        <v>65</v>
      </c>
      <c r="B78" s="31" t="s">
        <v>410</v>
      </c>
      <c r="C78" s="31" t="s">
        <v>411</v>
      </c>
      <c r="D78" s="18" t="s">
        <v>412</v>
      </c>
      <c r="E78" s="18"/>
      <c r="F78" s="18">
        <v>2.5</v>
      </c>
      <c r="G78" s="18"/>
      <c r="H78" s="18"/>
      <c r="I78" s="18"/>
      <c r="J78" s="18">
        <v>1</v>
      </c>
      <c r="K78" s="18">
        <v>2.5</v>
      </c>
      <c r="L78" s="18">
        <v>2</v>
      </c>
      <c r="M78" s="18">
        <v>7</v>
      </c>
      <c r="N78" s="18" t="s">
        <v>304</v>
      </c>
      <c r="O78" s="18" t="s">
        <v>141</v>
      </c>
      <c r="P78" s="18" t="s">
        <v>223</v>
      </c>
      <c r="Q78" s="18"/>
    </row>
    <row r="79" spans="1:17" ht="40.5" customHeight="1">
      <c r="A79" s="18">
        <v>66</v>
      </c>
      <c r="B79" s="31" t="s">
        <v>413</v>
      </c>
      <c r="C79" s="31" t="s">
        <v>414</v>
      </c>
      <c r="D79" s="18" t="s">
        <v>415</v>
      </c>
      <c r="E79" s="18"/>
      <c r="F79" s="18">
        <v>3</v>
      </c>
      <c r="G79" s="18"/>
      <c r="H79" s="18"/>
      <c r="I79" s="18"/>
      <c r="J79" s="18">
        <v>1</v>
      </c>
      <c r="K79" s="18">
        <v>3</v>
      </c>
      <c r="L79" s="18">
        <v>76</v>
      </c>
      <c r="M79" s="18">
        <v>341</v>
      </c>
      <c r="N79" s="18" t="s">
        <v>416</v>
      </c>
      <c r="O79" s="18" t="s">
        <v>141</v>
      </c>
      <c r="P79" s="18" t="s">
        <v>223</v>
      </c>
      <c r="Q79" s="18"/>
    </row>
    <row r="80" spans="1:17" ht="40.5" customHeight="1">
      <c r="A80" s="18">
        <v>67</v>
      </c>
      <c r="B80" s="31" t="s">
        <v>417</v>
      </c>
      <c r="C80" s="31" t="s">
        <v>418</v>
      </c>
      <c r="D80" s="18" t="s">
        <v>419</v>
      </c>
      <c r="E80" s="18"/>
      <c r="F80" s="18">
        <v>7.5</v>
      </c>
      <c r="G80" s="18"/>
      <c r="H80" s="18"/>
      <c r="I80" s="18"/>
      <c r="J80" s="18">
        <v>1</v>
      </c>
      <c r="K80" s="18">
        <v>7.5</v>
      </c>
      <c r="L80" s="18">
        <v>24</v>
      </c>
      <c r="M80" s="18">
        <v>124</v>
      </c>
      <c r="N80" s="18" t="s">
        <v>420</v>
      </c>
      <c r="O80" s="18" t="s">
        <v>141</v>
      </c>
      <c r="P80" s="18" t="s">
        <v>223</v>
      </c>
      <c r="Q80" s="18"/>
    </row>
    <row r="81" spans="1:17" ht="40.5" customHeight="1">
      <c r="A81" s="18">
        <v>68</v>
      </c>
      <c r="B81" s="31" t="s">
        <v>421</v>
      </c>
      <c r="C81" s="31" t="s">
        <v>422</v>
      </c>
      <c r="D81" s="18" t="s">
        <v>423</v>
      </c>
      <c r="E81" s="18"/>
      <c r="F81" s="18">
        <v>2.5</v>
      </c>
      <c r="G81" s="18"/>
      <c r="H81" s="18"/>
      <c r="I81" s="18"/>
      <c r="J81" s="18">
        <v>1</v>
      </c>
      <c r="K81" s="18">
        <v>2.5</v>
      </c>
      <c r="L81" s="18">
        <v>19</v>
      </c>
      <c r="M81" s="18">
        <v>77</v>
      </c>
      <c r="N81" s="18" t="s">
        <v>424</v>
      </c>
      <c r="O81" s="18" t="s">
        <v>141</v>
      </c>
      <c r="P81" s="18" t="s">
        <v>223</v>
      </c>
      <c r="Q81" s="18"/>
    </row>
    <row r="82" spans="1:17" ht="40.5" customHeight="1">
      <c r="A82" s="18">
        <v>69</v>
      </c>
      <c r="B82" s="31" t="s">
        <v>425</v>
      </c>
      <c r="C82" s="31" t="s">
        <v>426</v>
      </c>
      <c r="D82" s="18" t="s">
        <v>427</v>
      </c>
      <c r="E82" s="18"/>
      <c r="F82" s="18">
        <v>7</v>
      </c>
      <c r="G82" s="18"/>
      <c r="H82" s="18"/>
      <c r="I82" s="18"/>
      <c r="J82" s="18">
        <v>1</v>
      </c>
      <c r="K82" s="18">
        <v>7</v>
      </c>
      <c r="L82" s="18">
        <v>9</v>
      </c>
      <c r="M82" s="18">
        <v>27</v>
      </c>
      <c r="N82" s="18" t="s">
        <v>428</v>
      </c>
      <c r="O82" s="18" t="s">
        <v>141</v>
      </c>
      <c r="P82" s="18" t="s">
        <v>223</v>
      </c>
      <c r="Q82" s="18"/>
    </row>
    <row r="83" spans="1:17" ht="40.5" customHeight="1">
      <c r="A83" s="18">
        <v>70</v>
      </c>
      <c r="B83" s="31" t="s">
        <v>429</v>
      </c>
      <c r="C83" s="31" t="s">
        <v>430</v>
      </c>
      <c r="D83" s="18" t="s">
        <v>431</v>
      </c>
      <c r="E83" s="18"/>
      <c r="F83" s="18">
        <v>1.5</v>
      </c>
      <c r="G83" s="18"/>
      <c r="H83" s="18"/>
      <c r="I83" s="18"/>
      <c r="J83" s="18">
        <v>1</v>
      </c>
      <c r="K83" s="18">
        <v>1.5</v>
      </c>
      <c r="L83" s="18">
        <v>22</v>
      </c>
      <c r="M83" s="18">
        <v>99</v>
      </c>
      <c r="N83" s="18" t="s">
        <v>432</v>
      </c>
      <c r="O83" s="18" t="s">
        <v>141</v>
      </c>
      <c r="P83" s="18" t="s">
        <v>223</v>
      </c>
      <c r="Q83" s="18"/>
    </row>
    <row r="84" spans="1:17" ht="40.5" customHeight="1">
      <c r="A84" s="18">
        <v>71</v>
      </c>
      <c r="B84" s="31" t="s">
        <v>433</v>
      </c>
      <c r="C84" s="31" t="s">
        <v>434</v>
      </c>
      <c r="D84" s="18" t="s">
        <v>435</v>
      </c>
      <c r="E84" s="18"/>
      <c r="F84" s="18">
        <v>3</v>
      </c>
      <c r="G84" s="18"/>
      <c r="H84" s="18"/>
      <c r="I84" s="18"/>
      <c r="J84" s="18">
        <v>1</v>
      </c>
      <c r="K84" s="18">
        <v>3</v>
      </c>
      <c r="L84" s="18">
        <v>27</v>
      </c>
      <c r="M84" s="18">
        <v>124</v>
      </c>
      <c r="N84" s="18" t="s">
        <v>420</v>
      </c>
      <c r="O84" s="18" t="s">
        <v>141</v>
      </c>
      <c r="P84" s="18" t="s">
        <v>223</v>
      </c>
      <c r="Q84" s="18"/>
    </row>
    <row r="85" spans="1:17" ht="40.5" customHeight="1">
      <c r="A85" s="18">
        <v>72</v>
      </c>
      <c r="B85" s="31" t="s">
        <v>436</v>
      </c>
      <c r="C85" s="31" t="s">
        <v>437</v>
      </c>
      <c r="D85" s="18" t="s">
        <v>438</v>
      </c>
      <c r="E85" s="18"/>
      <c r="F85" s="18">
        <v>1</v>
      </c>
      <c r="G85" s="18"/>
      <c r="H85" s="18"/>
      <c r="I85" s="18"/>
      <c r="J85" s="18">
        <v>1</v>
      </c>
      <c r="K85" s="18">
        <v>1</v>
      </c>
      <c r="L85" s="18">
        <v>18</v>
      </c>
      <c r="M85" s="18">
        <v>70</v>
      </c>
      <c r="N85" s="18" t="s">
        <v>439</v>
      </c>
      <c r="O85" s="18" t="s">
        <v>141</v>
      </c>
      <c r="P85" s="18" t="s">
        <v>223</v>
      </c>
      <c r="Q85" s="18"/>
    </row>
    <row r="86" spans="1:17" ht="40.5" customHeight="1">
      <c r="A86" s="18">
        <v>73</v>
      </c>
      <c r="B86" s="31" t="s">
        <v>440</v>
      </c>
      <c r="C86" s="31" t="s">
        <v>441</v>
      </c>
      <c r="D86" s="18" t="s">
        <v>442</v>
      </c>
      <c r="E86" s="18"/>
      <c r="F86" s="18">
        <v>89</v>
      </c>
      <c r="G86" s="18"/>
      <c r="H86" s="18"/>
      <c r="I86" s="18"/>
      <c r="J86" s="18">
        <v>1</v>
      </c>
      <c r="K86" s="18">
        <v>89</v>
      </c>
      <c r="L86" s="18">
        <v>594</v>
      </c>
      <c r="M86" s="18">
        <v>2262</v>
      </c>
      <c r="N86" s="18" t="s">
        <v>443</v>
      </c>
      <c r="O86" s="18" t="s">
        <v>141</v>
      </c>
      <c r="P86" s="18" t="s">
        <v>223</v>
      </c>
      <c r="Q86" s="18"/>
    </row>
    <row r="87" spans="1:17" ht="40.5" customHeight="1">
      <c r="A87" s="18">
        <v>74</v>
      </c>
      <c r="B87" s="31" t="s">
        <v>444</v>
      </c>
      <c r="C87" s="31" t="s">
        <v>445</v>
      </c>
      <c r="D87" s="18" t="s">
        <v>446</v>
      </c>
      <c r="E87" s="18"/>
      <c r="F87" s="18">
        <v>1</v>
      </c>
      <c r="G87" s="18"/>
      <c r="H87" s="18"/>
      <c r="I87" s="18"/>
      <c r="J87" s="18">
        <v>1</v>
      </c>
      <c r="K87" s="18">
        <v>1</v>
      </c>
      <c r="L87" s="18">
        <v>8</v>
      </c>
      <c r="M87" s="18">
        <v>24</v>
      </c>
      <c r="N87" s="18" t="s">
        <v>264</v>
      </c>
      <c r="O87" s="18" t="s">
        <v>141</v>
      </c>
      <c r="P87" s="18" t="s">
        <v>223</v>
      </c>
      <c r="Q87" s="18"/>
    </row>
    <row r="88" spans="1:17" ht="40.5" customHeight="1">
      <c r="A88" s="18">
        <v>75</v>
      </c>
      <c r="B88" s="31" t="s">
        <v>447</v>
      </c>
      <c r="C88" s="31" t="s">
        <v>448</v>
      </c>
      <c r="D88" s="18" t="s">
        <v>449</v>
      </c>
      <c r="E88" s="18"/>
      <c r="F88" s="18">
        <v>5</v>
      </c>
      <c r="G88" s="18"/>
      <c r="H88" s="18"/>
      <c r="I88" s="18"/>
      <c r="J88" s="18">
        <v>1</v>
      </c>
      <c r="K88" s="18">
        <v>5</v>
      </c>
      <c r="L88" s="18">
        <v>7</v>
      </c>
      <c r="M88" s="18">
        <v>23</v>
      </c>
      <c r="N88" s="18" t="s">
        <v>450</v>
      </c>
      <c r="O88" s="18" t="s">
        <v>141</v>
      </c>
      <c r="P88" s="18" t="s">
        <v>223</v>
      </c>
      <c r="Q88" s="18"/>
    </row>
    <row r="89" spans="1:17" ht="40.5" customHeight="1">
      <c r="A89" s="18">
        <v>76</v>
      </c>
      <c r="B89" s="31" t="s">
        <v>451</v>
      </c>
      <c r="C89" s="31" t="s">
        <v>452</v>
      </c>
      <c r="D89" s="18" t="s">
        <v>446</v>
      </c>
      <c r="E89" s="18"/>
      <c r="F89" s="18">
        <v>1</v>
      </c>
      <c r="G89" s="18"/>
      <c r="H89" s="18"/>
      <c r="I89" s="18"/>
      <c r="J89" s="18">
        <v>1</v>
      </c>
      <c r="K89" s="18">
        <v>1</v>
      </c>
      <c r="L89" s="18">
        <v>12</v>
      </c>
      <c r="M89" s="18">
        <v>42</v>
      </c>
      <c r="N89" s="18" t="s">
        <v>453</v>
      </c>
      <c r="O89" s="18" t="s">
        <v>141</v>
      </c>
      <c r="P89" s="18" t="s">
        <v>223</v>
      </c>
      <c r="Q89" s="18"/>
    </row>
    <row r="90" spans="1:17" ht="40.5" customHeight="1">
      <c r="A90" s="18">
        <v>77</v>
      </c>
      <c r="B90" s="31" t="s">
        <v>454</v>
      </c>
      <c r="C90" s="31" t="s">
        <v>455</v>
      </c>
      <c r="D90" s="18" t="s">
        <v>456</v>
      </c>
      <c r="E90" s="18"/>
      <c r="F90" s="18">
        <v>2</v>
      </c>
      <c r="G90" s="18"/>
      <c r="H90" s="18"/>
      <c r="I90" s="18"/>
      <c r="J90" s="18">
        <v>1</v>
      </c>
      <c r="K90" s="18">
        <v>2</v>
      </c>
      <c r="L90" s="18">
        <v>27</v>
      </c>
      <c r="M90" s="18">
        <v>122</v>
      </c>
      <c r="N90" s="18" t="s">
        <v>457</v>
      </c>
      <c r="O90" s="18" t="s">
        <v>141</v>
      </c>
      <c r="P90" s="18" t="s">
        <v>223</v>
      </c>
      <c r="Q90" s="18"/>
    </row>
    <row r="91" spans="1:17" ht="40.5" customHeight="1">
      <c r="A91" s="18">
        <v>78</v>
      </c>
      <c r="B91" s="31" t="s">
        <v>458</v>
      </c>
      <c r="C91" s="31" t="s">
        <v>459</v>
      </c>
      <c r="D91" s="18" t="s">
        <v>460</v>
      </c>
      <c r="E91" s="18"/>
      <c r="F91" s="18">
        <v>5.5</v>
      </c>
      <c r="G91" s="18"/>
      <c r="H91" s="18"/>
      <c r="I91" s="18"/>
      <c r="J91" s="18">
        <v>4</v>
      </c>
      <c r="K91" s="18">
        <v>5.5</v>
      </c>
      <c r="L91" s="18">
        <v>13</v>
      </c>
      <c r="M91" s="18">
        <v>60</v>
      </c>
      <c r="N91" s="18" t="s">
        <v>461</v>
      </c>
      <c r="O91" s="18" t="s">
        <v>141</v>
      </c>
      <c r="P91" s="18" t="s">
        <v>223</v>
      </c>
      <c r="Q91" s="18"/>
    </row>
    <row r="92" spans="1:17" ht="40.5" customHeight="1">
      <c r="A92" s="18">
        <v>79</v>
      </c>
      <c r="B92" s="31" t="s">
        <v>462</v>
      </c>
      <c r="C92" s="31" t="s">
        <v>463</v>
      </c>
      <c r="D92" s="18" t="s">
        <v>464</v>
      </c>
      <c r="E92" s="18"/>
      <c r="F92" s="18">
        <v>3</v>
      </c>
      <c r="G92" s="18"/>
      <c r="H92" s="18"/>
      <c r="I92" s="18"/>
      <c r="J92" s="18">
        <v>1</v>
      </c>
      <c r="K92" s="18">
        <v>3</v>
      </c>
      <c r="L92" s="18">
        <v>34</v>
      </c>
      <c r="M92" s="18">
        <v>153</v>
      </c>
      <c r="N92" s="18" t="s">
        <v>465</v>
      </c>
      <c r="O92" s="18" t="s">
        <v>141</v>
      </c>
      <c r="P92" s="18" t="s">
        <v>223</v>
      </c>
      <c r="Q92" s="18"/>
    </row>
    <row r="93" spans="1:17" ht="40.5" customHeight="1">
      <c r="A93" s="18">
        <v>80</v>
      </c>
      <c r="B93" s="31" t="s">
        <v>466</v>
      </c>
      <c r="C93" s="31" t="s">
        <v>467</v>
      </c>
      <c r="D93" s="18" t="s">
        <v>468</v>
      </c>
      <c r="E93" s="18"/>
      <c r="F93" s="18">
        <v>5.6</v>
      </c>
      <c r="G93" s="18"/>
      <c r="H93" s="18"/>
      <c r="I93" s="18"/>
      <c r="J93" s="18">
        <v>1</v>
      </c>
      <c r="K93" s="18">
        <v>5.6</v>
      </c>
      <c r="L93" s="18">
        <v>6</v>
      </c>
      <c r="M93" s="18">
        <v>27</v>
      </c>
      <c r="N93" s="18" t="s">
        <v>428</v>
      </c>
      <c r="O93" s="18" t="s">
        <v>166</v>
      </c>
      <c r="P93" s="18" t="s">
        <v>223</v>
      </c>
      <c r="Q93" s="18"/>
    </row>
    <row r="94" spans="1:17" ht="40.5" customHeight="1">
      <c r="A94" s="18">
        <v>81</v>
      </c>
      <c r="B94" s="31" t="s">
        <v>469</v>
      </c>
      <c r="C94" s="31" t="s">
        <v>470</v>
      </c>
      <c r="D94" s="18" t="s">
        <v>471</v>
      </c>
      <c r="E94" s="18"/>
      <c r="F94" s="18">
        <v>6.2</v>
      </c>
      <c r="G94" s="18"/>
      <c r="H94" s="18"/>
      <c r="I94" s="18"/>
      <c r="J94" s="18">
        <v>1</v>
      </c>
      <c r="K94" s="18">
        <v>6.2</v>
      </c>
      <c r="L94" s="18">
        <v>8</v>
      </c>
      <c r="M94" s="18">
        <v>33</v>
      </c>
      <c r="N94" s="18" t="s">
        <v>239</v>
      </c>
      <c r="O94" s="18" t="s">
        <v>166</v>
      </c>
      <c r="P94" s="18" t="s">
        <v>223</v>
      </c>
      <c r="Q94" s="18"/>
    </row>
    <row r="95" spans="1:17" ht="40.5" customHeight="1">
      <c r="A95" s="18">
        <v>82</v>
      </c>
      <c r="B95" s="31" t="s">
        <v>472</v>
      </c>
      <c r="C95" s="31" t="s">
        <v>473</v>
      </c>
      <c r="D95" s="18" t="s">
        <v>474</v>
      </c>
      <c r="E95" s="18"/>
      <c r="F95" s="18">
        <v>10.6</v>
      </c>
      <c r="G95" s="18"/>
      <c r="H95" s="18"/>
      <c r="I95" s="18"/>
      <c r="J95" s="18">
        <v>1</v>
      </c>
      <c r="K95" s="18">
        <v>10.6</v>
      </c>
      <c r="L95" s="18">
        <v>34</v>
      </c>
      <c r="M95" s="18">
        <v>138</v>
      </c>
      <c r="N95" s="18" t="s">
        <v>475</v>
      </c>
      <c r="O95" s="18" t="s">
        <v>166</v>
      </c>
      <c r="P95" s="18" t="s">
        <v>223</v>
      </c>
      <c r="Q95" s="18"/>
    </row>
    <row r="96" spans="1:17" ht="40.5" customHeight="1">
      <c r="A96" s="18">
        <v>83</v>
      </c>
      <c r="B96" s="31" t="s">
        <v>476</v>
      </c>
      <c r="C96" s="31" t="s">
        <v>477</v>
      </c>
      <c r="D96" s="18" t="s">
        <v>478</v>
      </c>
      <c r="E96" s="18"/>
      <c r="F96" s="18">
        <v>12.6</v>
      </c>
      <c r="G96" s="18"/>
      <c r="H96" s="18"/>
      <c r="I96" s="18"/>
      <c r="J96" s="18">
        <v>1</v>
      </c>
      <c r="K96" s="18">
        <v>12.6</v>
      </c>
      <c r="L96" s="18">
        <v>6</v>
      </c>
      <c r="M96" s="18">
        <v>25</v>
      </c>
      <c r="N96" s="18" t="s">
        <v>432</v>
      </c>
      <c r="O96" s="18" t="s">
        <v>166</v>
      </c>
      <c r="P96" s="18" t="s">
        <v>223</v>
      </c>
      <c r="Q96" s="18"/>
    </row>
    <row r="97" spans="1:17" ht="40.5" customHeight="1">
      <c r="A97" s="18">
        <v>84</v>
      </c>
      <c r="B97" s="31" t="s">
        <v>479</v>
      </c>
      <c r="C97" s="31" t="s">
        <v>480</v>
      </c>
      <c r="D97" s="18" t="s">
        <v>481</v>
      </c>
      <c r="E97" s="18"/>
      <c r="F97" s="18">
        <v>36</v>
      </c>
      <c r="G97" s="18"/>
      <c r="H97" s="18"/>
      <c r="I97" s="18"/>
      <c r="J97" s="18">
        <v>1</v>
      </c>
      <c r="K97" s="18">
        <v>36</v>
      </c>
      <c r="L97" s="18">
        <v>18</v>
      </c>
      <c r="M97" s="18">
        <v>74</v>
      </c>
      <c r="N97" s="18"/>
      <c r="O97" s="18" t="s">
        <v>166</v>
      </c>
      <c r="P97" s="18" t="s">
        <v>223</v>
      </c>
      <c r="Q97" s="18"/>
    </row>
    <row r="98" spans="1:17" ht="40.5" customHeight="1">
      <c r="A98" s="18">
        <v>85</v>
      </c>
      <c r="B98" s="31" t="s">
        <v>482</v>
      </c>
      <c r="C98" s="31" t="s">
        <v>483</v>
      </c>
      <c r="D98" s="18" t="s">
        <v>484</v>
      </c>
      <c r="E98" s="18"/>
      <c r="F98" s="18">
        <v>2.1</v>
      </c>
      <c r="G98" s="18"/>
      <c r="H98" s="18"/>
      <c r="I98" s="18"/>
      <c r="J98" s="18">
        <v>1</v>
      </c>
      <c r="K98" s="18">
        <v>2.1</v>
      </c>
      <c r="L98" s="18">
        <v>4</v>
      </c>
      <c r="M98" s="18">
        <v>19</v>
      </c>
      <c r="N98" s="18" t="s">
        <v>485</v>
      </c>
      <c r="O98" s="18" t="s">
        <v>166</v>
      </c>
      <c r="P98" s="18" t="s">
        <v>223</v>
      </c>
      <c r="Q98" s="18"/>
    </row>
    <row r="99" spans="1:17" ht="40.5" customHeight="1">
      <c r="A99" s="18">
        <v>86</v>
      </c>
      <c r="B99" s="31" t="s">
        <v>486</v>
      </c>
      <c r="C99" s="31" t="s">
        <v>487</v>
      </c>
      <c r="D99" s="18" t="s">
        <v>488</v>
      </c>
      <c r="E99" s="18"/>
      <c r="F99" s="18">
        <v>2.9</v>
      </c>
      <c r="G99" s="18"/>
      <c r="H99" s="18"/>
      <c r="I99" s="18"/>
      <c r="J99" s="18">
        <v>1</v>
      </c>
      <c r="K99" s="18">
        <v>2.9</v>
      </c>
      <c r="L99" s="18">
        <v>7</v>
      </c>
      <c r="M99" s="18">
        <v>27</v>
      </c>
      <c r="N99" s="18" t="s">
        <v>428</v>
      </c>
      <c r="O99" s="18" t="s">
        <v>166</v>
      </c>
      <c r="P99" s="18" t="s">
        <v>223</v>
      </c>
      <c r="Q99" s="18"/>
    </row>
    <row r="100" spans="1:17" ht="40.5" customHeight="1">
      <c r="A100" s="18">
        <v>87</v>
      </c>
      <c r="B100" s="31" t="s">
        <v>489</v>
      </c>
      <c r="C100" s="31" t="s">
        <v>490</v>
      </c>
      <c r="D100" s="18" t="s">
        <v>491</v>
      </c>
      <c r="E100" s="18"/>
      <c r="F100" s="18">
        <v>5.6</v>
      </c>
      <c r="G100" s="18"/>
      <c r="H100" s="18"/>
      <c r="I100" s="18"/>
      <c r="J100" s="18">
        <v>1</v>
      </c>
      <c r="K100" s="18">
        <v>5.6</v>
      </c>
      <c r="L100" s="18">
        <v>6</v>
      </c>
      <c r="M100" s="18">
        <v>21</v>
      </c>
      <c r="N100" s="18" t="s">
        <v>492</v>
      </c>
      <c r="O100" s="18" t="s">
        <v>166</v>
      </c>
      <c r="P100" s="18" t="s">
        <v>223</v>
      </c>
      <c r="Q100" s="18"/>
    </row>
    <row r="101" spans="1:17" ht="40.5" customHeight="1">
      <c r="A101" s="18">
        <v>88</v>
      </c>
      <c r="B101" s="31" t="s">
        <v>493</v>
      </c>
      <c r="C101" s="31" t="s">
        <v>494</v>
      </c>
      <c r="D101" s="18" t="s">
        <v>495</v>
      </c>
      <c r="E101" s="18"/>
      <c r="F101" s="18">
        <v>12.6</v>
      </c>
      <c r="G101" s="18"/>
      <c r="H101" s="18"/>
      <c r="I101" s="18"/>
      <c r="J101" s="18">
        <v>1</v>
      </c>
      <c r="K101" s="18">
        <v>12.6</v>
      </c>
      <c r="L101" s="18">
        <v>9</v>
      </c>
      <c r="M101" s="18">
        <v>33</v>
      </c>
      <c r="N101" s="18" t="s">
        <v>239</v>
      </c>
      <c r="O101" s="18" t="s">
        <v>166</v>
      </c>
      <c r="P101" s="18" t="s">
        <v>223</v>
      </c>
      <c r="Q101" s="18"/>
    </row>
    <row r="102" spans="1:17" ht="40.5" customHeight="1">
      <c r="A102" s="18">
        <v>89</v>
      </c>
      <c r="B102" s="31" t="s">
        <v>496</v>
      </c>
      <c r="C102" s="31" t="s">
        <v>497</v>
      </c>
      <c r="D102" s="18" t="s">
        <v>498</v>
      </c>
      <c r="E102" s="18"/>
      <c r="F102" s="18">
        <v>9.8</v>
      </c>
      <c r="G102" s="18"/>
      <c r="H102" s="18"/>
      <c r="I102" s="18"/>
      <c r="J102" s="18">
        <v>1</v>
      </c>
      <c r="K102" s="18">
        <v>9.8</v>
      </c>
      <c r="L102" s="18">
        <v>3</v>
      </c>
      <c r="M102" s="18">
        <v>10</v>
      </c>
      <c r="N102" s="18" t="s">
        <v>499</v>
      </c>
      <c r="O102" s="18" t="s">
        <v>166</v>
      </c>
      <c r="P102" s="18" t="s">
        <v>223</v>
      </c>
      <c r="Q102" s="18"/>
    </row>
    <row r="103" spans="1:17" ht="40.5" customHeight="1">
      <c r="A103" s="18">
        <v>90</v>
      </c>
      <c r="B103" s="31" t="s">
        <v>500</v>
      </c>
      <c r="C103" s="31" t="s">
        <v>501</v>
      </c>
      <c r="D103" s="18" t="s">
        <v>502</v>
      </c>
      <c r="E103" s="18"/>
      <c r="F103" s="18">
        <v>2.6</v>
      </c>
      <c r="G103" s="18"/>
      <c r="H103" s="18"/>
      <c r="I103" s="18"/>
      <c r="J103" s="18">
        <v>1</v>
      </c>
      <c r="K103" s="18">
        <v>2.6</v>
      </c>
      <c r="L103" s="18">
        <v>10</v>
      </c>
      <c r="M103" s="18">
        <v>42</v>
      </c>
      <c r="N103" s="18" t="s">
        <v>453</v>
      </c>
      <c r="O103" s="18" t="s">
        <v>166</v>
      </c>
      <c r="P103" s="18" t="s">
        <v>223</v>
      </c>
      <c r="Q103" s="18"/>
    </row>
    <row r="104" spans="1:17" ht="40.5" customHeight="1">
      <c r="A104" s="18">
        <v>91</v>
      </c>
      <c r="B104" s="31" t="s">
        <v>503</v>
      </c>
      <c r="C104" s="31" t="s">
        <v>504</v>
      </c>
      <c r="D104" s="18" t="s">
        <v>505</v>
      </c>
      <c r="E104" s="18"/>
      <c r="F104" s="18">
        <v>60</v>
      </c>
      <c r="G104" s="18"/>
      <c r="H104" s="18"/>
      <c r="I104" s="18"/>
      <c r="J104" s="18">
        <v>1</v>
      </c>
      <c r="K104" s="18">
        <v>60</v>
      </c>
      <c r="L104" s="18">
        <v>27</v>
      </c>
      <c r="M104" s="18">
        <v>121</v>
      </c>
      <c r="N104" s="18" t="s">
        <v>506</v>
      </c>
      <c r="O104" s="18" t="s">
        <v>223</v>
      </c>
      <c r="P104" s="18" t="s">
        <v>223</v>
      </c>
      <c r="Q104" s="18"/>
    </row>
    <row r="105" spans="1:17" ht="40.5" customHeight="1">
      <c r="A105" s="18">
        <v>92</v>
      </c>
      <c r="B105" s="31" t="s">
        <v>507</v>
      </c>
      <c r="C105" s="31" t="s">
        <v>508</v>
      </c>
      <c r="D105" s="18" t="s">
        <v>509</v>
      </c>
      <c r="E105" s="18"/>
      <c r="F105" s="18">
        <v>12.5</v>
      </c>
      <c r="G105" s="18"/>
      <c r="H105" s="18"/>
      <c r="I105" s="18"/>
      <c r="J105" s="18">
        <v>1</v>
      </c>
      <c r="K105" s="18">
        <v>12.5</v>
      </c>
      <c r="L105" s="18">
        <v>1</v>
      </c>
      <c r="M105" s="18">
        <v>3</v>
      </c>
      <c r="N105" s="18" t="s">
        <v>510</v>
      </c>
      <c r="O105" s="18" t="s">
        <v>223</v>
      </c>
      <c r="P105" s="18" t="s">
        <v>223</v>
      </c>
      <c r="Q105" s="18"/>
    </row>
    <row r="106" spans="1:17" ht="40.5" customHeight="1">
      <c r="A106" s="18">
        <v>93</v>
      </c>
      <c r="B106" s="31" t="s">
        <v>511</v>
      </c>
      <c r="C106" s="31" t="s">
        <v>512</v>
      </c>
      <c r="D106" s="18" t="s">
        <v>513</v>
      </c>
      <c r="E106" s="18"/>
      <c r="F106" s="18">
        <v>2.5</v>
      </c>
      <c r="G106" s="18"/>
      <c r="H106" s="18"/>
      <c r="I106" s="18"/>
      <c r="J106" s="18">
        <v>1</v>
      </c>
      <c r="K106" s="18">
        <v>2.5</v>
      </c>
      <c r="L106" s="18">
        <v>37</v>
      </c>
      <c r="M106" s="18">
        <v>140</v>
      </c>
      <c r="N106" s="18" t="s">
        <v>514</v>
      </c>
      <c r="O106" s="18" t="s">
        <v>223</v>
      </c>
      <c r="P106" s="18" t="s">
        <v>223</v>
      </c>
      <c r="Q106" s="18"/>
    </row>
    <row r="107" spans="1:17" ht="40.5" customHeight="1">
      <c r="A107" s="18">
        <v>94</v>
      </c>
      <c r="B107" s="31" t="s">
        <v>515</v>
      </c>
      <c r="C107" s="31" t="s">
        <v>516</v>
      </c>
      <c r="D107" s="18" t="s">
        <v>517</v>
      </c>
      <c r="E107" s="18"/>
      <c r="F107" s="18">
        <v>5</v>
      </c>
      <c r="G107" s="18"/>
      <c r="H107" s="18"/>
      <c r="I107" s="18"/>
      <c r="J107" s="18">
        <v>1</v>
      </c>
      <c r="K107" s="18">
        <v>5</v>
      </c>
      <c r="L107" s="18">
        <v>37</v>
      </c>
      <c r="M107" s="18">
        <v>170</v>
      </c>
      <c r="N107" s="18" t="s">
        <v>518</v>
      </c>
      <c r="O107" s="18" t="s">
        <v>223</v>
      </c>
      <c r="P107" s="18" t="s">
        <v>223</v>
      </c>
      <c r="Q107" s="18"/>
    </row>
    <row r="108" spans="1:17" ht="40.5" customHeight="1">
      <c r="A108" s="18">
        <v>95</v>
      </c>
      <c r="B108" s="31" t="s">
        <v>519</v>
      </c>
      <c r="C108" s="31" t="s">
        <v>520</v>
      </c>
      <c r="D108" s="18" t="s">
        <v>521</v>
      </c>
      <c r="E108" s="18"/>
      <c r="F108" s="18">
        <v>2</v>
      </c>
      <c r="G108" s="18"/>
      <c r="H108" s="18"/>
      <c r="I108" s="18"/>
      <c r="J108" s="18">
        <v>1</v>
      </c>
      <c r="K108" s="18">
        <v>2</v>
      </c>
      <c r="L108" s="18">
        <v>64</v>
      </c>
      <c r="M108" s="18">
        <v>281</v>
      </c>
      <c r="N108" s="18" t="s">
        <v>522</v>
      </c>
      <c r="O108" s="18" t="s">
        <v>223</v>
      </c>
      <c r="P108" s="18" t="s">
        <v>223</v>
      </c>
      <c r="Q108" s="18"/>
    </row>
    <row r="109" spans="1:17" ht="40.5" customHeight="1">
      <c r="A109" s="18">
        <v>96</v>
      </c>
      <c r="B109" s="31" t="s">
        <v>523</v>
      </c>
      <c r="C109" s="31" t="s">
        <v>524</v>
      </c>
      <c r="D109" s="18" t="s">
        <v>525</v>
      </c>
      <c r="E109" s="18"/>
      <c r="F109" s="18">
        <v>1.5</v>
      </c>
      <c r="G109" s="18"/>
      <c r="H109" s="18"/>
      <c r="I109" s="18"/>
      <c r="J109" s="18">
        <v>1</v>
      </c>
      <c r="K109" s="18">
        <v>1.5</v>
      </c>
      <c r="L109" s="18">
        <v>9</v>
      </c>
      <c r="M109" s="18">
        <v>40</v>
      </c>
      <c r="N109" s="18" t="s">
        <v>526</v>
      </c>
      <c r="O109" s="18" t="s">
        <v>223</v>
      </c>
      <c r="P109" s="18" t="s">
        <v>223</v>
      </c>
      <c r="Q109" s="18"/>
    </row>
    <row r="110" spans="1:17" ht="40.5" customHeight="1">
      <c r="A110" s="18">
        <v>97</v>
      </c>
      <c r="B110" s="31" t="s">
        <v>527</v>
      </c>
      <c r="C110" s="31" t="s">
        <v>528</v>
      </c>
      <c r="D110" s="18" t="s">
        <v>529</v>
      </c>
      <c r="E110" s="18"/>
      <c r="F110" s="18">
        <v>23.5</v>
      </c>
      <c r="G110" s="18"/>
      <c r="H110" s="18"/>
      <c r="I110" s="18"/>
      <c r="J110" s="18">
        <v>1</v>
      </c>
      <c r="K110" s="18">
        <v>23.5</v>
      </c>
      <c r="L110" s="18">
        <v>4</v>
      </c>
      <c r="M110" s="18">
        <v>6</v>
      </c>
      <c r="N110" s="18" t="s">
        <v>530</v>
      </c>
      <c r="O110" s="18" t="s">
        <v>223</v>
      </c>
      <c r="P110" s="18" t="s">
        <v>223</v>
      </c>
      <c r="Q110" s="18"/>
    </row>
    <row r="111" spans="1:17" ht="40.5" customHeight="1">
      <c r="A111" s="18">
        <v>98</v>
      </c>
      <c r="B111" s="31" t="s">
        <v>531</v>
      </c>
      <c r="C111" s="31" t="s">
        <v>532</v>
      </c>
      <c r="D111" s="18" t="s">
        <v>533</v>
      </c>
      <c r="E111" s="18"/>
      <c r="F111" s="18">
        <v>1</v>
      </c>
      <c r="G111" s="18"/>
      <c r="H111" s="18"/>
      <c r="I111" s="18"/>
      <c r="J111" s="18">
        <v>1</v>
      </c>
      <c r="K111" s="18">
        <v>1</v>
      </c>
      <c r="L111" s="18">
        <v>5</v>
      </c>
      <c r="M111" s="18">
        <v>24</v>
      </c>
      <c r="N111" s="18" t="s">
        <v>534</v>
      </c>
      <c r="O111" s="18" t="s">
        <v>223</v>
      </c>
      <c r="P111" s="18" t="s">
        <v>223</v>
      </c>
      <c r="Q111" s="18"/>
    </row>
    <row r="112" spans="1:17" ht="40.5" customHeight="1">
      <c r="A112" s="18">
        <v>99</v>
      </c>
      <c r="B112" s="31" t="s">
        <v>535</v>
      </c>
      <c r="C112" s="31" t="s">
        <v>536</v>
      </c>
      <c r="D112" s="18" t="s">
        <v>537</v>
      </c>
      <c r="E112" s="18"/>
      <c r="F112" s="18">
        <v>45</v>
      </c>
      <c r="G112" s="18"/>
      <c r="H112" s="18"/>
      <c r="I112" s="18"/>
      <c r="J112" s="18">
        <v>1</v>
      </c>
      <c r="K112" s="18">
        <v>45</v>
      </c>
      <c r="L112" s="18">
        <v>3</v>
      </c>
      <c r="M112" s="18">
        <v>10</v>
      </c>
      <c r="N112" s="18" t="s">
        <v>538</v>
      </c>
      <c r="O112" s="18" t="s">
        <v>223</v>
      </c>
      <c r="P112" s="18" t="s">
        <v>223</v>
      </c>
      <c r="Q112" s="18"/>
    </row>
    <row r="113" spans="1:17" ht="40.5" customHeight="1">
      <c r="A113" s="18">
        <v>100</v>
      </c>
      <c r="B113" s="31" t="s">
        <v>539</v>
      </c>
      <c r="C113" s="31" t="s">
        <v>540</v>
      </c>
      <c r="D113" s="18" t="s">
        <v>541</v>
      </c>
      <c r="E113" s="18"/>
      <c r="F113" s="18">
        <v>27</v>
      </c>
      <c r="G113" s="18"/>
      <c r="H113" s="18"/>
      <c r="I113" s="18"/>
      <c r="J113" s="18">
        <v>1</v>
      </c>
      <c r="K113" s="18">
        <v>27</v>
      </c>
      <c r="L113" s="18">
        <v>1</v>
      </c>
      <c r="M113" s="18">
        <v>4</v>
      </c>
      <c r="N113" s="18" t="s">
        <v>542</v>
      </c>
      <c r="O113" s="18" t="s">
        <v>223</v>
      </c>
      <c r="P113" s="18" t="s">
        <v>223</v>
      </c>
      <c r="Q113" s="18"/>
    </row>
    <row r="114" spans="1:17" ht="40.5" customHeight="1">
      <c r="A114" s="18">
        <v>101</v>
      </c>
      <c r="B114" s="31" t="s">
        <v>543</v>
      </c>
      <c r="C114" s="31" t="s">
        <v>544</v>
      </c>
      <c r="D114" s="18" t="s">
        <v>545</v>
      </c>
      <c r="E114" s="18"/>
      <c r="F114" s="18">
        <v>16.5</v>
      </c>
      <c r="G114" s="18"/>
      <c r="H114" s="18"/>
      <c r="I114" s="18"/>
      <c r="J114" s="18">
        <v>1</v>
      </c>
      <c r="K114" s="18">
        <v>16.5</v>
      </c>
      <c r="L114" s="18">
        <v>2</v>
      </c>
      <c r="M114" s="18">
        <v>14</v>
      </c>
      <c r="N114" s="18" t="s">
        <v>546</v>
      </c>
      <c r="O114" s="18" t="s">
        <v>223</v>
      </c>
      <c r="P114" s="18" t="s">
        <v>223</v>
      </c>
      <c r="Q114" s="18"/>
    </row>
    <row r="115" spans="1:17" ht="40.5" customHeight="1">
      <c r="A115" s="18">
        <v>102</v>
      </c>
      <c r="B115" s="31" t="s">
        <v>547</v>
      </c>
      <c r="C115" s="31" t="s">
        <v>548</v>
      </c>
      <c r="D115" s="18" t="s">
        <v>549</v>
      </c>
      <c r="E115" s="18"/>
      <c r="F115" s="18">
        <v>2</v>
      </c>
      <c r="G115" s="18"/>
      <c r="H115" s="18"/>
      <c r="I115" s="18"/>
      <c r="J115" s="18">
        <v>1</v>
      </c>
      <c r="K115" s="18">
        <v>2</v>
      </c>
      <c r="L115" s="18">
        <v>11</v>
      </c>
      <c r="M115" s="18">
        <v>48</v>
      </c>
      <c r="N115" s="18" t="s">
        <v>550</v>
      </c>
      <c r="O115" s="18" t="s">
        <v>223</v>
      </c>
      <c r="P115" s="18" t="s">
        <v>223</v>
      </c>
      <c r="Q115" s="18"/>
    </row>
    <row r="116" spans="1:17" ht="40.5" customHeight="1">
      <c r="A116" s="18">
        <v>103</v>
      </c>
      <c r="B116" s="31" t="s">
        <v>551</v>
      </c>
      <c r="C116" s="31" t="s">
        <v>552</v>
      </c>
      <c r="D116" s="18" t="s">
        <v>553</v>
      </c>
      <c r="E116" s="18"/>
      <c r="F116" s="18">
        <v>150</v>
      </c>
      <c r="G116" s="18"/>
      <c r="H116" s="18"/>
      <c r="I116" s="18"/>
      <c r="J116" s="18">
        <v>1</v>
      </c>
      <c r="K116" s="18">
        <v>150</v>
      </c>
      <c r="L116" s="18">
        <v>54</v>
      </c>
      <c r="M116" s="18">
        <v>181</v>
      </c>
      <c r="N116" s="18" t="s">
        <v>554</v>
      </c>
      <c r="O116" s="18" t="s">
        <v>223</v>
      </c>
      <c r="P116" s="18" t="s">
        <v>223</v>
      </c>
      <c r="Q116" s="18"/>
    </row>
    <row r="117" spans="1:17" ht="40.5" customHeight="1">
      <c r="A117" s="18">
        <v>104</v>
      </c>
      <c r="B117" s="31" t="s">
        <v>555</v>
      </c>
      <c r="C117" s="31" t="s">
        <v>556</v>
      </c>
      <c r="D117" s="18" t="s">
        <v>557</v>
      </c>
      <c r="E117" s="18"/>
      <c r="F117" s="18">
        <v>50</v>
      </c>
      <c r="G117" s="18"/>
      <c r="H117" s="18"/>
      <c r="I117" s="18"/>
      <c r="J117" s="18">
        <v>1</v>
      </c>
      <c r="K117" s="18">
        <v>50</v>
      </c>
      <c r="L117" s="18">
        <v>54</v>
      </c>
      <c r="M117" s="18">
        <v>211</v>
      </c>
      <c r="N117" s="18" t="s">
        <v>558</v>
      </c>
      <c r="O117" s="18" t="s">
        <v>223</v>
      </c>
      <c r="P117" s="18" t="s">
        <v>223</v>
      </c>
      <c r="Q117" s="18"/>
    </row>
    <row r="118" spans="1:17" ht="40.5" customHeight="1">
      <c r="A118" s="18">
        <v>105</v>
      </c>
      <c r="B118" s="31" t="s">
        <v>559</v>
      </c>
      <c r="C118" s="31" t="s">
        <v>560</v>
      </c>
      <c r="D118" s="18" t="s">
        <v>561</v>
      </c>
      <c r="E118" s="18"/>
      <c r="F118" s="18">
        <v>120</v>
      </c>
      <c r="G118" s="18"/>
      <c r="H118" s="18"/>
      <c r="I118" s="18"/>
      <c r="J118" s="18">
        <v>11</v>
      </c>
      <c r="K118" s="18">
        <v>120</v>
      </c>
      <c r="L118" s="18">
        <v>42</v>
      </c>
      <c r="M118" s="18">
        <v>168</v>
      </c>
      <c r="N118" s="18" t="s">
        <v>562</v>
      </c>
      <c r="O118" s="18" t="s">
        <v>223</v>
      </c>
      <c r="P118" s="18" t="s">
        <v>223</v>
      </c>
      <c r="Q118" s="18"/>
    </row>
    <row r="119" spans="1:17" ht="40.5" customHeight="1">
      <c r="A119" s="18">
        <v>106</v>
      </c>
      <c r="B119" s="31" t="s">
        <v>563</v>
      </c>
      <c r="C119" s="31" t="s">
        <v>564</v>
      </c>
      <c r="D119" s="18" t="s">
        <v>565</v>
      </c>
      <c r="E119" s="18"/>
      <c r="F119" s="18">
        <v>8</v>
      </c>
      <c r="G119" s="18"/>
      <c r="H119" s="18"/>
      <c r="I119" s="18"/>
      <c r="J119" s="18">
        <v>1</v>
      </c>
      <c r="K119" s="18">
        <v>8</v>
      </c>
      <c r="L119" s="18">
        <v>27</v>
      </c>
      <c r="M119" s="18">
        <v>135</v>
      </c>
      <c r="N119" s="18" t="s">
        <v>566</v>
      </c>
      <c r="O119" s="18" t="s">
        <v>223</v>
      </c>
      <c r="P119" s="18" t="s">
        <v>223</v>
      </c>
      <c r="Q119" s="18"/>
    </row>
    <row r="120" spans="1:17" ht="40.5" customHeight="1">
      <c r="A120" s="18">
        <v>107</v>
      </c>
      <c r="B120" s="31" t="s">
        <v>567</v>
      </c>
      <c r="C120" s="31" t="s">
        <v>568</v>
      </c>
      <c r="D120" s="18" t="s">
        <v>569</v>
      </c>
      <c r="E120" s="18"/>
      <c r="F120" s="18">
        <v>12</v>
      </c>
      <c r="G120" s="18"/>
      <c r="H120" s="18"/>
      <c r="I120" s="18"/>
      <c r="J120" s="18">
        <v>1</v>
      </c>
      <c r="K120" s="18">
        <v>12</v>
      </c>
      <c r="L120" s="18">
        <v>61</v>
      </c>
      <c r="M120" s="18">
        <v>222</v>
      </c>
      <c r="N120" s="18" t="s">
        <v>570</v>
      </c>
      <c r="O120" s="18" t="s">
        <v>223</v>
      </c>
      <c r="P120" s="18" t="s">
        <v>223</v>
      </c>
      <c r="Q120" s="18"/>
    </row>
    <row r="121" spans="1:17" ht="40.5" customHeight="1">
      <c r="A121" s="18">
        <v>108</v>
      </c>
      <c r="B121" s="31" t="s">
        <v>571</v>
      </c>
      <c r="C121" s="31" t="s">
        <v>572</v>
      </c>
      <c r="D121" s="18" t="s">
        <v>573</v>
      </c>
      <c r="E121" s="18"/>
      <c r="F121" s="18">
        <v>114.14</v>
      </c>
      <c r="G121" s="18"/>
      <c r="H121" s="18"/>
      <c r="I121" s="18"/>
      <c r="J121" s="18">
        <v>1</v>
      </c>
      <c r="K121" s="18">
        <v>114.14</v>
      </c>
      <c r="L121" s="18">
        <v>52</v>
      </c>
      <c r="M121" s="18">
        <v>215</v>
      </c>
      <c r="N121" s="18" t="s">
        <v>574</v>
      </c>
      <c r="O121" s="18" t="s">
        <v>248</v>
      </c>
      <c r="P121" s="18" t="s">
        <v>223</v>
      </c>
      <c r="Q121" s="18"/>
    </row>
    <row r="122" spans="1:17" ht="40.5" customHeight="1">
      <c r="A122" s="18">
        <v>109</v>
      </c>
      <c r="B122" s="31" t="s">
        <v>575</v>
      </c>
      <c r="C122" s="31" t="s">
        <v>576</v>
      </c>
      <c r="D122" s="18" t="s">
        <v>577</v>
      </c>
      <c r="E122" s="18"/>
      <c r="F122" s="18">
        <v>42.68</v>
      </c>
      <c r="G122" s="18"/>
      <c r="H122" s="18"/>
      <c r="I122" s="18"/>
      <c r="J122" s="18">
        <v>1</v>
      </c>
      <c r="K122" s="18">
        <v>42.68</v>
      </c>
      <c r="L122" s="18">
        <v>24</v>
      </c>
      <c r="M122" s="18">
        <v>102</v>
      </c>
      <c r="N122" s="18" t="s">
        <v>578</v>
      </c>
      <c r="O122" s="18" t="s">
        <v>248</v>
      </c>
      <c r="P122" s="18" t="s">
        <v>223</v>
      </c>
      <c r="Q122" s="18"/>
    </row>
    <row r="123" spans="1:17" ht="40.5" customHeight="1">
      <c r="A123" s="18">
        <v>110</v>
      </c>
      <c r="B123" s="31" t="s">
        <v>579</v>
      </c>
      <c r="C123" s="31" t="s">
        <v>576</v>
      </c>
      <c r="D123" s="18" t="s">
        <v>580</v>
      </c>
      <c r="E123" s="18"/>
      <c r="F123" s="18">
        <v>25</v>
      </c>
      <c r="G123" s="18"/>
      <c r="H123" s="18"/>
      <c r="I123" s="18"/>
      <c r="J123" s="18">
        <v>1</v>
      </c>
      <c r="K123" s="18">
        <v>25</v>
      </c>
      <c r="L123" s="18">
        <v>24</v>
      </c>
      <c r="M123" s="18">
        <v>102</v>
      </c>
      <c r="N123" s="18" t="s">
        <v>578</v>
      </c>
      <c r="O123" s="18" t="s">
        <v>248</v>
      </c>
      <c r="P123" s="18" t="s">
        <v>223</v>
      </c>
      <c r="Q123" s="18"/>
    </row>
    <row r="124" spans="1:17" ht="40.5" customHeight="1">
      <c r="A124" s="18">
        <v>111</v>
      </c>
      <c r="B124" s="31" t="s">
        <v>581</v>
      </c>
      <c r="C124" s="31" t="s">
        <v>582</v>
      </c>
      <c r="D124" s="18" t="s">
        <v>583</v>
      </c>
      <c r="E124" s="18"/>
      <c r="F124" s="18">
        <v>91.18</v>
      </c>
      <c r="G124" s="18"/>
      <c r="H124" s="18"/>
      <c r="I124" s="18"/>
      <c r="J124" s="18">
        <v>1</v>
      </c>
      <c r="K124" s="18">
        <v>91.18</v>
      </c>
      <c r="L124" s="18">
        <v>21</v>
      </c>
      <c r="M124" s="18">
        <v>89</v>
      </c>
      <c r="N124" s="18" t="s">
        <v>584</v>
      </c>
      <c r="O124" s="18" t="s">
        <v>248</v>
      </c>
      <c r="P124" s="18" t="s">
        <v>223</v>
      </c>
      <c r="Q124" s="18"/>
    </row>
    <row r="125" spans="1:17" ht="40.5" customHeight="1">
      <c r="A125" s="18">
        <v>112</v>
      </c>
      <c r="B125" s="31" t="s">
        <v>585</v>
      </c>
      <c r="C125" s="31" t="s">
        <v>586</v>
      </c>
      <c r="D125" s="18" t="s">
        <v>587</v>
      </c>
      <c r="E125" s="18"/>
      <c r="F125" s="18">
        <v>31.9</v>
      </c>
      <c r="G125" s="18"/>
      <c r="H125" s="18"/>
      <c r="I125" s="18"/>
      <c r="J125" s="18">
        <v>1</v>
      </c>
      <c r="K125" s="18">
        <v>31.9</v>
      </c>
      <c r="L125" s="18">
        <v>102</v>
      </c>
      <c r="M125" s="18">
        <v>384</v>
      </c>
      <c r="N125" s="18" t="s">
        <v>588</v>
      </c>
      <c r="O125" s="18" t="s">
        <v>330</v>
      </c>
      <c r="P125" s="18" t="s">
        <v>223</v>
      </c>
      <c r="Q125" s="18"/>
    </row>
    <row r="126" spans="1:17" ht="40.5" customHeight="1">
      <c r="A126" s="18">
        <v>113</v>
      </c>
      <c r="B126" s="31" t="s">
        <v>589</v>
      </c>
      <c r="C126" s="31" t="s">
        <v>590</v>
      </c>
      <c r="D126" s="18" t="s">
        <v>591</v>
      </c>
      <c r="E126" s="18"/>
      <c r="F126" s="18">
        <v>8.11</v>
      </c>
      <c r="G126" s="18"/>
      <c r="H126" s="18"/>
      <c r="I126" s="18"/>
      <c r="J126" s="18">
        <v>1</v>
      </c>
      <c r="K126" s="18">
        <v>8.11</v>
      </c>
      <c r="L126" s="18">
        <v>128</v>
      </c>
      <c r="M126" s="18">
        <v>485</v>
      </c>
      <c r="N126" s="18" t="s">
        <v>592</v>
      </c>
      <c r="O126" s="18" t="s">
        <v>330</v>
      </c>
      <c r="P126" s="18" t="s">
        <v>223</v>
      </c>
      <c r="Q126" s="18"/>
    </row>
    <row r="127" spans="1:17" ht="40.5" customHeight="1">
      <c r="A127" s="18">
        <v>114</v>
      </c>
      <c r="B127" s="31" t="s">
        <v>593</v>
      </c>
      <c r="C127" s="31" t="s">
        <v>594</v>
      </c>
      <c r="D127" s="18" t="s">
        <v>595</v>
      </c>
      <c r="E127" s="18"/>
      <c r="F127" s="18">
        <v>92.57</v>
      </c>
      <c r="G127" s="18"/>
      <c r="H127" s="18"/>
      <c r="I127" s="18"/>
      <c r="J127" s="18">
        <v>1</v>
      </c>
      <c r="K127" s="18">
        <v>92.57</v>
      </c>
      <c r="L127" s="18">
        <v>138</v>
      </c>
      <c r="M127" s="18">
        <v>551</v>
      </c>
      <c r="N127" s="18" t="s">
        <v>596</v>
      </c>
      <c r="O127" s="18" t="s">
        <v>330</v>
      </c>
      <c r="P127" s="18" t="s">
        <v>223</v>
      </c>
      <c r="Q127" s="18"/>
    </row>
    <row r="128" spans="1:17" ht="40.5" customHeight="1">
      <c r="A128" s="18">
        <v>115</v>
      </c>
      <c r="B128" s="31" t="s">
        <v>597</v>
      </c>
      <c r="C128" s="31" t="s">
        <v>598</v>
      </c>
      <c r="D128" s="18" t="s">
        <v>599</v>
      </c>
      <c r="E128" s="18"/>
      <c r="F128" s="18">
        <v>82.59</v>
      </c>
      <c r="G128" s="18"/>
      <c r="H128" s="18"/>
      <c r="I128" s="18"/>
      <c r="J128" s="18">
        <v>1</v>
      </c>
      <c r="K128" s="18">
        <v>82.59</v>
      </c>
      <c r="L128" s="18">
        <v>191</v>
      </c>
      <c r="M128" s="18">
        <v>772</v>
      </c>
      <c r="N128" s="18" t="s">
        <v>600</v>
      </c>
      <c r="O128" s="18" t="s">
        <v>330</v>
      </c>
      <c r="P128" s="18" t="s">
        <v>223</v>
      </c>
      <c r="Q128" s="18"/>
    </row>
    <row r="129" spans="1:17" ht="40.5" customHeight="1">
      <c r="A129" s="18">
        <v>116</v>
      </c>
      <c r="B129" s="31" t="s">
        <v>601</v>
      </c>
      <c r="C129" s="31" t="s">
        <v>602</v>
      </c>
      <c r="D129" s="18" t="s">
        <v>603</v>
      </c>
      <c r="E129" s="18"/>
      <c r="F129" s="18">
        <v>74</v>
      </c>
      <c r="G129" s="18"/>
      <c r="H129" s="18"/>
      <c r="I129" s="18"/>
      <c r="J129" s="18">
        <v>4</v>
      </c>
      <c r="K129" s="18">
        <v>74</v>
      </c>
      <c r="L129" s="18">
        <v>132</v>
      </c>
      <c r="M129" s="18">
        <v>516</v>
      </c>
      <c r="N129" s="18" t="s">
        <v>604</v>
      </c>
      <c r="O129" s="18" t="s">
        <v>223</v>
      </c>
      <c r="P129" s="18" t="s">
        <v>223</v>
      </c>
      <c r="Q129" s="18"/>
    </row>
    <row r="130" spans="1:17" ht="40.5" customHeight="1">
      <c r="A130" s="18">
        <v>117</v>
      </c>
      <c r="B130" s="31" t="s">
        <v>605</v>
      </c>
      <c r="C130" s="31" t="s">
        <v>606</v>
      </c>
      <c r="D130" s="18" t="s">
        <v>607</v>
      </c>
      <c r="E130" s="18"/>
      <c r="F130" s="18">
        <v>120</v>
      </c>
      <c r="G130" s="18"/>
      <c r="H130" s="18"/>
      <c r="I130" s="18"/>
      <c r="J130" s="18">
        <v>4</v>
      </c>
      <c r="K130" s="18">
        <v>120</v>
      </c>
      <c r="L130" s="18">
        <v>107</v>
      </c>
      <c r="M130" s="18">
        <v>432</v>
      </c>
      <c r="N130" s="18" t="s">
        <v>608</v>
      </c>
      <c r="O130" s="18" t="s">
        <v>223</v>
      </c>
      <c r="P130" s="18" t="s">
        <v>223</v>
      </c>
      <c r="Q130" s="18"/>
    </row>
    <row r="131" spans="1:17" ht="40.5" customHeight="1">
      <c r="A131" s="18">
        <v>118</v>
      </c>
      <c r="B131" s="31" t="s">
        <v>609</v>
      </c>
      <c r="C131" s="31" t="s">
        <v>610</v>
      </c>
      <c r="D131" s="18" t="s">
        <v>611</v>
      </c>
      <c r="E131" s="18"/>
      <c r="F131" s="18">
        <v>30</v>
      </c>
      <c r="G131" s="18"/>
      <c r="H131" s="18"/>
      <c r="I131" s="18"/>
      <c r="J131" s="18">
        <v>12</v>
      </c>
      <c r="K131" s="18">
        <v>30</v>
      </c>
      <c r="L131" s="18">
        <v>165</v>
      </c>
      <c r="M131" s="18">
        <v>647</v>
      </c>
      <c r="N131" s="18" t="s">
        <v>612</v>
      </c>
      <c r="O131" s="18" t="s">
        <v>223</v>
      </c>
      <c r="P131" s="18" t="s">
        <v>223</v>
      </c>
      <c r="Q131" s="18"/>
    </row>
    <row r="132" spans="1:17" ht="40.5" customHeight="1">
      <c r="A132" s="18">
        <v>119</v>
      </c>
      <c r="B132" s="31" t="s">
        <v>613</v>
      </c>
      <c r="C132" s="31" t="s">
        <v>614</v>
      </c>
      <c r="D132" s="18" t="s">
        <v>615</v>
      </c>
      <c r="E132" s="18"/>
      <c r="F132" s="18">
        <v>12</v>
      </c>
      <c r="G132" s="18"/>
      <c r="H132" s="18"/>
      <c r="I132" s="18"/>
      <c r="J132" s="18">
        <v>9</v>
      </c>
      <c r="K132" s="18">
        <v>12</v>
      </c>
      <c r="L132" s="18">
        <v>128</v>
      </c>
      <c r="M132" s="18">
        <v>492</v>
      </c>
      <c r="N132" s="18" t="s">
        <v>616</v>
      </c>
      <c r="O132" s="18" t="s">
        <v>223</v>
      </c>
      <c r="P132" s="18" t="s">
        <v>223</v>
      </c>
      <c r="Q132" s="18"/>
    </row>
    <row r="133" spans="1:17" ht="40.5" customHeight="1">
      <c r="A133" s="18">
        <v>120</v>
      </c>
      <c r="B133" s="31" t="s">
        <v>617</v>
      </c>
      <c r="C133" s="31" t="s">
        <v>618</v>
      </c>
      <c r="D133" s="18" t="s">
        <v>619</v>
      </c>
      <c r="E133" s="18"/>
      <c r="F133" s="18">
        <v>16</v>
      </c>
      <c r="G133" s="18"/>
      <c r="H133" s="18"/>
      <c r="I133" s="18"/>
      <c r="J133" s="18">
        <v>6</v>
      </c>
      <c r="K133" s="18">
        <v>16</v>
      </c>
      <c r="L133" s="18">
        <v>153</v>
      </c>
      <c r="M133" s="18">
        <v>609</v>
      </c>
      <c r="N133" s="18" t="s">
        <v>620</v>
      </c>
      <c r="O133" s="18" t="s">
        <v>223</v>
      </c>
      <c r="P133" s="18" t="s">
        <v>223</v>
      </c>
      <c r="Q133" s="18"/>
    </row>
    <row r="134" spans="1:17" ht="40.5" customHeight="1">
      <c r="A134" s="18">
        <v>121</v>
      </c>
      <c r="B134" s="31" t="s">
        <v>621</v>
      </c>
      <c r="C134" s="31" t="s">
        <v>622</v>
      </c>
      <c r="D134" s="18" t="s">
        <v>623</v>
      </c>
      <c r="E134" s="18"/>
      <c r="F134" s="18">
        <v>7</v>
      </c>
      <c r="G134" s="18"/>
      <c r="H134" s="18"/>
      <c r="I134" s="18"/>
      <c r="J134" s="18">
        <v>2</v>
      </c>
      <c r="K134" s="18">
        <v>7</v>
      </c>
      <c r="L134" s="18">
        <v>115</v>
      </c>
      <c r="M134" s="18">
        <v>477</v>
      </c>
      <c r="N134" s="18" t="s">
        <v>604</v>
      </c>
      <c r="O134" s="18" t="s">
        <v>223</v>
      </c>
      <c r="P134" s="18" t="s">
        <v>223</v>
      </c>
      <c r="Q134" s="18"/>
    </row>
    <row r="135" spans="1:17" ht="40.5" customHeight="1">
      <c r="A135" s="18">
        <v>122</v>
      </c>
      <c r="B135" s="31" t="s">
        <v>624</v>
      </c>
      <c r="C135" s="31" t="s">
        <v>625</v>
      </c>
      <c r="D135" s="18" t="s">
        <v>626</v>
      </c>
      <c r="E135" s="18"/>
      <c r="F135" s="18">
        <v>6.5</v>
      </c>
      <c r="G135" s="18"/>
      <c r="H135" s="18"/>
      <c r="I135" s="18"/>
      <c r="J135" s="18">
        <v>2</v>
      </c>
      <c r="K135" s="18">
        <v>6.5</v>
      </c>
      <c r="L135" s="18">
        <v>24</v>
      </c>
      <c r="M135" s="18">
        <v>76</v>
      </c>
      <c r="N135" s="18" t="s">
        <v>627</v>
      </c>
      <c r="O135" s="18" t="s">
        <v>223</v>
      </c>
      <c r="P135" s="18" t="s">
        <v>223</v>
      </c>
      <c r="Q135" s="18"/>
    </row>
    <row r="136" spans="1:17" ht="40.5" customHeight="1">
      <c r="A136" s="18">
        <v>123</v>
      </c>
      <c r="B136" s="31" t="s">
        <v>628</v>
      </c>
      <c r="C136" s="31" t="s">
        <v>322</v>
      </c>
      <c r="D136" s="18" t="s">
        <v>629</v>
      </c>
      <c r="E136" s="18"/>
      <c r="F136" s="18">
        <v>21</v>
      </c>
      <c r="G136" s="18"/>
      <c r="H136" s="18"/>
      <c r="I136" s="18"/>
      <c r="J136" s="18">
        <v>14</v>
      </c>
      <c r="K136" s="18">
        <v>21</v>
      </c>
      <c r="L136" s="18">
        <v>285</v>
      </c>
      <c r="M136" s="18">
        <v>995</v>
      </c>
      <c r="N136" s="18" t="s">
        <v>620</v>
      </c>
      <c r="O136" s="18" t="s">
        <v>223</v>
      </c>
      <c r="P136" s="18" t="s">
        <v>223</v>
      </c>
      <c r="Q136" s="18"/>
    </row>
    <row r="137" spans="1:17" ht="40.5" customHeight="1">
      <c r="A137" s="18">
        <v>124</v>
      </c>
      <c r="B137" s="31" t="s">
        <v>630</v>
      </c>
      <c r="C137" s="31" t="s">
        <v>631</v>
      </c>
      <c r="D137" s="18" t="s">
        <v>632</v>
      </c>
      <c r="E137" s="18"/>
      <c r="F137" s="18">
        <v>6</v>
      </c>
      <c r="G137" s="18"/>
      <c r="H137" s="18"/>
      <c r="I137" s="18"/>
      <c r="J137" s="18">
        <v>14</v>
      </c>
      <c r="K137" s="18">
        <v>6</v>
      </c>
      <c r="L137" s="18">
        <v>285</v>
      </c>
      <c r="M137" s="18">
        <v>995</v>
      </c>
      <c r="N137" s="18" t="s">
        <v>604</v>
      </c>
      <c r="O137" s="18" t="s">
        <v>223</v>
      </c>
      <c r="P137" s="18" t="s">
        <v>223</v>
      </c>
      <c r="Q137" s="18"/>
    </row>
    <row r="138" spans="1:17" ht="40.5" customHeight="1">
      <c r="A138" s="18">
        <v>125</v>
      </c>
      <c r="B138" s="31" t="s">
        <v>633</v>
      </c>
      <c r="C138" s="31" t="s">
        <v>634</v>
      </c>
      <c r="D138" s="18" t="s">
        <v>635</v>
      </c>
      <c r="E138" s="18"/>
      <c r="F138" s="18">
        <v>21</v>
      </c>
      <c r="G138" s="18"/>
      <c r="H138" s="18"/>
      <c r="I138" s="18"/>
      <c r="J138" s="18">
        <v>2</v>
      </c>
      <c r="K138" s="18">
        <v>21</v>
      </c>
      <c r="L138" s="18">
        <v>127</v>
      </c>
      <c r="M138" s="18">
        <v>527</v>
      </c>
      <c r="N138" s="18" t="s">
        <v>636</v>
      </c>
      <c r="O138" s="18" t="s">
        <v>223</v>
      </c>
      <c r="P138" s="18" t="s">
        <v>223</v>
      </c>
      <c r="Q138" s="18"/>
    </row>
    <row r="139" spans="1:17" ht="40.5" customHeight="1">
      <c r="A139" s="18">
        <v>126</v>
      </c>
      <c r="B139" s="31" t="s">
        <v>637</v>
      </c>
      <c r="C139" s="31" t="s">
        <v>638</v>
      </c>
      <c r="D139" s="18" t="s">
        <v>639</v>
      </c>
      <c r="E139" s="18"/>
      <c r="F139" s="18">
        <v>10</v>
      </c>
      <c r="G139" s="18"/>
      <c r="H139" s="18"/>
      <c r="I139" s="18"/>
      <c r="J139" s="18">
        <v>5</v>
      </c>
      <c r="K139" s="18">
        <v>10</v>
      </c>
      <c r="L139" s="18">
        <v>206</v>
      </c>
      <c r="M139" s="18">
        <v>863</v>
      </c>
      <c r="N139" s="18" t="s">
        <v>640</v>
      </c>
      <c r="O139" s="18" t="s">
        <v>223</v>
      </c>
      <c r="P139" s="18" t="s">
        <v>223</v>
      </c>
      <c r="Q139" s="18"/>
    </row>
    <row r="140" spans="1:17" ht="40.5" customHeight="1">
      <c r="A140" s="18">
        <v>127</v>
      </c>
      <c r="B140" s="31" t="s">
        <v>641</v>
      </c>
      <c r="C140" s="31" t="s">
        <v>642</v>
      </c>
      <c r="D140" s="18" t="s">
        <v>643</v>
      </c>
      <c r="E140" s="18"/>
      <c r="F140" s="18">
        <v>7</v>
      </c>
      <c r="G140" s="18"/>
      <c r="H140" s="18"/>
      <c r="I140" s="18"/>
      <c r="J140" s="18">
        <v>3</v>
      </c>
      <c r="K140" s="18">
        <v>7</v>
      </c>
      <c r="L140" s="18">
        <v>49</v>
      </c>
      <c r="M140" s="18">
        <v>163</v>
      </c>
      <c r="N140" s="18" t="s">
        <v>644</v>
      </c>
      <c r="O140" s="18" t="s">
        <v>223</v>
      </c>
      <c r="P140" s="18" t="s">
        <v>223</v>
      </c>
      <c r="Q140" s="18"/>
    </row>
    <row r="141" spans="1:17" ht="40.5" customHeight="1">
      <c r="A141" s="18">
        <v>128</v>
      </c>
      <c r="B141" s="31" t="s">
        <v>645</v>
      </c>
      <c r="C141" s="31" t="s">
        <v>646</v>
      </c>
      <c r="D141" s="18" t="s">
        <v>647</v>
      </c>
      <c r="E141" s="18"/>
      <c r="F141" s="18">
        <v>1</v>
      </c>
      <c r="G141" s="18"/>
      <c r="H141" s="18"/>
      <c r="I141" s="18"/>
      <c r="J141" s="18">
        <v>5</v>
      </c>
      <c r="K141" s="18">
        <v>1</v>
      </c>
      <c r="L141" s="18">
        <v>206</v>
      </c>
      <c r="M141" s="18">
        <v>863</v>
      </c>
      <c r="N141" s="18" t="s">
        <v>640</v>
      </c>
      <c r="O141" s="18" t="s">
        <v>223</v>
      </c>
      <c r="P141" s="18" t="s">
        <v>223</v>
      </c>
      <c r="Q141" s="18"/>
    </row>
    <row r="142" spans="1:17" ht="40.5" customHeight="1">
      <c r="A142" s="18">
        <v>129</v>
      </c>
      <c r="B142" s="31" t="s">
        <v>648</v>
      </c>
      <c r="C142" s="31" t="s">
        <v>649</v>
      </c>
      <c r="D142" s="18" t="s">
        <v>643</v>
      </c>
      <c r="E142" s="18"/>
      <c r="F142" s="18">
        <v>6</v>
      </c>
      <c r="G142" s="18"/>
      <c r="H142" s="18"/>
      <c r="I142" s="18"/>
      <c r="J142" s="18">
        <v>1</v>
      </c>
      <c r="K142" s="18">
        <v>6</v>
      </c>
      <c r="L142" s="18">
        <v>22</v>
      </c>
      <c r="M142" s="18">
        <v>100</v>
      </c>
      <c r="N142" s="18" t="s">
        <v>650</v>
      </c>
      <c r="O142" s="18" t="s">
        <v>223</v>
      </c>
      <c r="P142" s="18" t="s">
        <v>223</v>
      </c>
      <c r="Q142" s="18"/>
    </row>
    <row r="143" spans="1:17" ht="40.5" customHeight="1">
      <c r="A143" s="18">
        <v>130</v>
      </c>
      <c r="B143" s="31" t="s">
        <v>651</v>
      </c>
      <c r="C143" s="31" t="s">
        <v>652</v>
      </c>
      <c r="D143" s="18" t="s">
        <v>653</v>
      </c>
      <c r="E143" s="18"/>
      <c r="F143" s="18">
        <v>1</v>
      </c>
      <c r="G143" s="18"/>
      <c r="H143" s="18"/>
      <c r="I143" s="18"/>
      <c r="J143" s="18">
        <v>3</v>
      </c>
      <c r="K143" s="18">
        <v>1</v>
      </c>
      <c r="L143" s="18">
        <v>114</v>
      </c>
      <c r="M143" s="18">
        <v>472</v>
      </c>
      <c r="N143" s="18" t="s">
        <v>654</v>
      </c>
      <c r="O143" s="18" t="s">
        <v>223</v>
      </c>
      <c r="P143" s="18" t="s">
        <v>223</v>
      </c>
      <c r="Q143" s="18"/>
    </row>
    <row r="144" spans="1:17" ht="40.5" customHeight="1">
      <c r="A144" s="18">
        <v>131</v>
      </c>
      <c r="B144" s="31" t="s">
        <v>655</v>
      </c>
      <c r="C144" s="31" t="s">
        <v>656</v>
      </c>
      <c r="D144" s="18" t="s">
        <v>657</v>
      </c>
      <c r="E144" s="18"/>
      <c r="F144" s="18">
        <v>11</v>
      </c>
      <c r="G144" s="18"/>
      <c r="H144" s="18"/>
      <c r="I144" s="18"/>
      <c r="J144" s="18">
        <v>1</v>
      </c>
      <c r="K144" s="18">
        <v>11</v>
      </c>
      <c r="L144" s="18">
        <v>125</v>
      </c>
      <c r="M144" s="18">
        <v>505</v>
      </c>
      <c r="N144" s="18" t="s">
        <v>658</v>
      </c>
      <c r="O144" s="18" t="s">
        <v>223</v>
      </c>
      <c r="P144" s="18" t="s">
        <v>223</v>
      </c>
      <c r="Q144" s="18"/>
    </row>
    <row r="145" spans="1:17" ht="40.5" customHeight="1">
      <c r="A145" s="18">
        <v>132</v>
      </c>
      <c r="B145" s="31" t="s">
        <v>659</v>
      </c>
      <c r="C145" s="31" t="s">
        <v>660</v>
      </c>
      <c r="D145" s="18" t="s">
        <v>661</v>
      </c>
      <c r="E145" s="18"/>
      <c r="F145" s="18">
        <v>3</v>
      </c>
      <c r="G145" s="18"/>
      <c r="H145" s="18"/>
      <c r="I145" s="18"/>
      <c r="J145" s="18">
        <v>2</v>
      </c>
      <c r="K145" s="18">
        <v>3</v>
      </c>
      <c r="L145" s="18">
        <v>37</v>
      </c>
      <c r="M145" s="18">
        <v>149</v>
      </c>
      <c r="N145" s="18" t="s">
        <v>627</v>
      </c>
      <c r="O145" s="18" t="s">
        <v>223</v>
      </c>
      <c r="P145" s="18" t="s">
        <v>223</v>
      </c>
      <c r="Q145" s="18"/>
    </row>
    <row r="146" spans="1:17" ht="40.5" customHeight="1">
      <c r="A146" s="18">
        <v>133</v>
      </c>
      <c r="B146" s="31" t="s">
        <v>662</v>
      </c>
      <c r="C146" s="31" t="s">
        <v>663</v>
      </c>
      <c r="D146" s="18" t="s">
        <v>664</v>
      </c>
      <c r="E146" s="18"/>
      <c r="F146" s="18">
        <v>8</v>
      </c>
      <c r="G146" s="18"/>
      <c r="H146" s="18"/>
      <c r="I146" s="18"/>
      <c r="J146" s="18">
        <v>1</v>
      </c>
      <c r="K146" s="18">
        <v>8</v>
      </c>
      <c r="L146" s="18">
        <v>85</v>
      </c>
      <c r="M146" s="18">
        <v>339</v>
      </c>
      <c r="N146" s="18" t="s">
        <v>658</v>
      </c>
      <c r="O146" s="18" t="s">
        <v>223</v>
      </c>
      <c r="P146" s="18" t="s">
        <v>223</v>
      </c>
      <c r="Q146" s="18"/>
    </row>
    <row r="147" spans="1:17" ht="40.5" customHeight="1">
      <c r="A147" s="18">
        <v>134</v>
      </c>
      <c r="B147" s="31" t="s">
        <v>665</v>
      </c>
      <c r="C147" s="31" t="s">
        <v>666</v>
      </c>
      <c r="D147" s="18" t="s">
        <v>667</v>
      </c>
      <c r="E147" s="18"/>
      <c r="F147" s="18">
        <v>2</v>
      </c>
      <c r="G147" s="18"/>
      <c r="H147" s="18"/>
      <c r="I147" s="18"/>
      <c r="J147" s="18">
        <v>1</v>
      </c>
      <c r="K147" s="18">
        <v>2</v>
      </c>
      <c r="L147" s="18">
        <v>43</v>
      </c>
      <c r="M147" s="18">
        <v>170</v>
      </c>
      <c r="N147" s="18" t="s">
        <v>668</v>
      </c>
      <c r="O147" s="18" t="s">
        <v>223</v>
      </c>
      <c r="P147" s="18" t="s">
        <v>223</v>
      </c>
      <c r="Q147" s="18"/>
    </row>
    <row r="148" spans="1:17" ht="40.5" customHeight="1">
      <c r="A148" s="18">
        <v>135</v>
      </c>
      <c r="B148" s="31" t="s">
        <v>669</v>
      </c>
      <c r="C148" s="31" t="s">
        <v>670</v>
      </c>
      <c r="D148" s="18" t="s">
        <v>671</v>
      </c>
      <c r="E148" s="18"/>
      <c r="F148" s="18">
        <v>3</v>
      </c>
      <c r="G148" s="18"/>
      <c r="H148" s="18"/>
      <c r="I148" s="18"/>
      <c r="J148" s="18">
        <v>3</v>
      </c>
      <c r="K148" s="18">
        <v>3</v>
      </c>
      <c r="L148" s="18">
        <v>24</v>
      </c>
      <c r="M148" s="18">
        <v>102</v>
      </c>
      <c r="N148" s="18" t="s">
        <v>672</v>
      </c>
      <c r="O148" s="18" t="s">
        <v>223</v>
      </c>
      <c r="P148" s="18" t="s">
        <v>223</v>
      </c>
      <c r="Q148" s="18"/>
    </row>
    <row r="149" spans="1:17" ht="40.5" customHeight="1">
      <c r="A149" s="18">
        <v>136</v>
      </c>
      <c r="B149" s="31" t="s">
        <v>673</v>
      </c>
      <c r="C149" s="31" t="s">
        <v>674</v>
      </c>
      <c r="D149" s="18" t="s">
        <v>675</v>
      </c>
      <c r="E149" s="18"/>
      <c r="F149" s="18">
        <v>9</v>
      </c>
      <c r="G149" s="18"/>
      <c r="H149" s="18"/>
      <c r="I149" s="18"/>
      <c r="J149" s="18">
        <v>1</v>
      </c>
      <c r="K149" s="18">
        <v>9</v>
      </c>
      <c r="L149" s="18">
        <v>38</v>
      </c>
      <c r="M149" s="18">
        <v>170</v>
      </c>
      <c r="N149" s="18" t="s">
        <v>676</v>
      </c>
      <c r="O149" s="18" t="s">
        <v>223</v>
      </c>
      <c r="P149" s="18" t="s">
        <v>223</v>
      </c>
      <c r="Q149" s="18"/>
    </row>
    <row r="150" spans="1:17" ht="40.5" customHeight="1">
      <c r="A150" s="18">
        <v>137</v>
      </c>
      <c r="B150" s="31" t="s">
        <v>677</v>
      </c>
      <c r="C150" s="31" t="s">
        <v>678</v>
      </c>
      <c r="D150" s="18" t="s">
        <v>679</v>
      </c>
      <c r="E150" s="18"/>
      <c r="F150" s="18">
        <v>2</v>
      </c>
      <c r="G150" s="18"/>
      <c r="H150" s="18"/>
      <c r="I150" s="18"/>
      <c r="J150" s="18">
        <v>1</v>
      </c>
      <c r="K150" s="18">
        <v>2</v>
      </c>
      <c r="L150" s="18">
        <v>39</v>
      </c>
      <c r="M150" s="18">
        <v>155</v>
      </c>
      <c r="N150" s="18" t="s">
        <v>680</v>
      </c>
      <c r="O150" s="18" t="s">
        <v>223</v>
      </c>
      <c r="P150" s="18" t="s">
        <v>223</v>
      </c>
      <c r="Q150" s="18"/>
    </row>
    <row r="151" spans="1:17" ht="40.5" customHeight="1">
      <c r="A151" s="18">
        <v>138</v>
      </c>
      <c r="B151" s="31" t="s">
        <v>681</v>
      </c>
      <c r="C151" s="31" t="s">
        <v>682</v>
      </c>
      <c r="D151" s="18" t="s">
        <v>683</v>
      </c>
      <c r="E151" s="18"/>
      <c r="F151" s="18">
        <v>11</v>
      </c>
      <c r="G151" s="18"/>
      <c r="H151" s="18"/>
      <c r="I151" s="18"/>
      <c r="J151" s="18">
        <v>1</v>
      </c>
      <c r="K151" s="18">
        <v>11</v>
      </c>
      <c r="L151" s="18">
        <v>23</v>
      </c>
      <c r="M151" s="18">
        <v>102</v>
      </c>
      <c r="N151" s="18" t="s">
        <v>644</v>
      </c>
      <c r="O151" s="18" t="s">
        <v>223</v>
      </c>
      <c r="P151" s="18" t="s">
        <v>223</v>
      </c>
      <c r="Q151" s="18"/>
    </row>
    <row r="152" spans="1:17" ht="40.5" customHeight="1">
      <c r="A152" s="18">
        <v>139</v>
      </c>
      <c r="B152" s="31" t="s">
        <v>684</v>
      </c>
      <c r="C152" s="31" t="s">
        <v>685</v>
      </c>
      <c r="D152" s="18" t="s">
        <v>686</v>
      </c>
      <c r="E152" s="18"/>
      <c r="F152" s="18">
        <v>9</v>
      </c>
      <c r="G152" s="18"/>
      <c r="H152" s="18"/>
      <c r="I152" s="18"/>
      <c r="J152" s="18">
        <v>1</v>
      </c>
      <c r="K152" s="18">
        <v>9</v>
      </c>
      <c r="L152" s="18">
        <v>22</v>
      </c>
      <c r="M152" s="18">
        <v>83</v>
      </c>
      <c r="N152" s="18" t="s">
        <v>680</v>
      </c>
      <c r="O152" s="18" t="s">
        <v>223</v>
      </c>
      <c r="P152" s="18" t="s">
        <v>223</v>
      </c>
      <c r="Q152" s="18"/>
    </row>
    <row r="153" spans="1:17" ht="40.5" customHeight="1">
      <c r="A153" s="18">
        <v>140</v>
      </c>
      <c r="B153" s="31" t="s">
        <v>687</v>
      </c>
      <c r="C153" s="31" t="s">
        <v>688</v>
      </c>
      <c r="D153" s="18" t="s">
        <v>689</v>
      </c>
      <c r="E153" s="18"/>
      <c r="F153" s="18">
        <v>7.5</v>
      </c>
      <c r="G153" s="18"/>
      <c r="H153" s="18"/>
      <c r="I153" s="18"/>
      <c r="J153" s="18">
        <v>1</v>
      </c>
      <c r="K153" s="18">
        <v>7.5</v>
      </c>
      <c r="L153" s="18">
        <v>105</v>
      </c>
      <c r="M153" s="18">
        <v>449</v>
      </c>
      <c r="N153" s="18" t="s">
        <v>690</v>
      </c>
      <c r="O153" s="18" t="s">
        <v>223</v>
      </c>
      <c r="P153" s="18" t="s">
        <v>223</v>
      </c>
      <c r="Q153" s="18"/>
    </row>
    <row r="154" spans="1:17" ht="40.5" customHeight="1">
      <c r="A154" s="18">
        <v>141</v>
      </c>
      <c r="B154" s="31" t="s">
        <v>691</v>
      </c>
      <c r="C154" s="31" t="s">
        <v>692</v>
      </c>
      <c r="D154" s="18" t="s">
        <v>693</v>
      </c>
      <c r="E154" s="18"/>
      <c r="F154" s="18">
        <v>2</v>
      </c>
      <c r="G154" s="18"/>
      <c r="H154" s="18"/>
      <c r="I154" s="18"/>
      <c r="J154" s="18">
        <v>1</v>
      </c>
      <c r="K154" s="18">
        <v>2</v>
      </c>
      <c r="L154" s="18">
        <v>50</v>
      </c>
      <c r="M154" s="18">
        <v>221</v>
      </c>
      <c r="N154" s="18" t="s">
        <v>658</v>
      </c>
      <c r="O154" s="18" t="s">
        <v>223</v>
      </c>
      <c r="P154" s="18" t="s">
        <v>223</v>
      </c>
      <c r="Q154" s="18"/>
    </row>
    <row r="155" spans="1:17" ht="40.5" customHeight="1">
      <c r="A155" s="18">
        <v>142</v>
      </c>
      <c r="B155" s="31" t="s">
        <v>694</v>
      </c>
      <c r="C155" s="31" t="s">
        <v>695</v>
      </c>
      <c r="D155" s="18" t="s">
        <v>696</v>
      </c>
      <c r="E155" s="18"/>
      <c r="F155" s="18">
        <v>2</v>
      </c>
      <c r="G155" s="18"/>
      <c r="H155" s="18"/>
      <c r="I155" s="18"/>
      <c r="J155" s="18">
        <v>1</v>
      </c>
      <c r="K155" s="18">
        <v>2</v>
      </c>
      <c r="L155" s="18">
        <v>39</v>
      </c>
      <c r="M155" s="18">
        <v>155</v>
      </c>
      <c r="N155" s="18" t="s">
        <v>658</v>
      </c>
      <c r="O155" s="18" t="s">
        <v>223</v>
      </c>
      <c r="P155" s="18" t="s">
        <v>223</v>
      </c>
      <c r="Q155" s="18"/>
    </row>
    <row r="156" spans="1:17" ht="40.5" customHeight="1">
      <c r="A156" s="18">
        <v>143</v>
      </c>
      <c r="B156" s="31" t="s">
        <v>697</v>
      </c>
      <c r="C156" s="31" t="s">
        <v>698</v>
      </c>
      <c r="D156" s="18" t="s">
        <v>699</v>
      </c>
      <c r="E156" s="18"/>
      <c r="F156" s="18">
        <v>119</v>
      </c>
      <c r="G156" s="18"/>
      <c r="H156" s="18"/>
      <c r="I156" s="18"/>
      <c r="J156" s="18">
        <v>1</v>
      </c>
      <c r="K156" s="18">
        <v>119</v>
      </c>
      <c r="L156" s="18">
        <v>11</v>
      </c>
      <c r="M156" s="18">
        <v>43</v>
      </c>
      <c r="N156" s="18" t="s">
        <v>658</v>
      </c>
      <c r="O156" s="18" t="s">
        <v>223</v>
      </c>
      <c r="P156" s="18" t="s">
        <v>223</v>
      </c>
      <c r="Q156" s="18"/>
    </row>
    <row r="157" spans="1:17" ht="40.5" customHeight="1">
      <c r="A157" s="18">
        <v>144</v>
      </c>
      <c r="B157" s="31" t="s">
        <v>700</v>
      </c>
      <c r="C157" s="31" t="s">
        <v>701</v>
      </c>
      <c r="D157" s="18" t="s">
        <v>702</v>
      </c>
      <c r="E157" s="18"/>
      <c r="F157" s="18">
        <v>3.5</v>
      </c>
      <c r="G157" s="18"/>
      <c r="H157" s="18"/>
      <c r="I157" s="18"/>
      <c r="J157" s="18">
        <v>1</v>
      </c>
      <c r="K157" s="18">
        <v>3.5</v>
      </c>
      <c r="L157" s="18">
        <v>45</v>
      </c>
      <c r="M157" s="18">
        <v>160</v>
      </c>
      <c r="N157" s="18" t="s">
        <v>680</v>
      </c>
      <c r="O157" s="18" t="s">
        <v>223</v>
      </c>
      <c r="P157" s="18" t="s">
        <v>223</v>
      </c>
      <c r="Q157" s="18"/>
    </row>
    <row r="158" spans="1:17" ht="40.5" customHeight="1">
      <c r="A158" s="18">
        <v>145</v>
      </c>
      <c r="B158" s="31" t="s">
        <v>703</v>
      </c>
      <c r="C158" s="31" t="s">
        <v>704</v>
      </c>
      <c r="D158" s="18" t="s">
        <v>705</v>
      </c>
      <c r="E158" s="18"/>
      <c r="F158" s="18">
        <v>3</v>
      </c>
      <c r="G158" s="18"/>
      <c r="H158" s="18"/>
      <c r="I158" s="18"/>
      <c r="J158" s="18">
        <v>1</v>
      </c>
      <c r="K158" s="18">
        <v>3</v>
      </c>
      <c r="L158" s="18">
        <v>20</v>
      </c>
      <c r="M158" s="18">
        <v>64</v>
      </c>
      <c r="N158" s="18" t="s">
        <v>706</v>
      </c>
      <c r="O158" s="18" t="s">
        <v>223</v>
      </c>
      <c r="P158" s="18" t="s">
        <v>223</v>
      </c>
      <c r="Q158" s="18"/>
    </row>
    <row r="159" spans="1:17" ht="40.5" customHeight="1">
      <c r="A159" s="18">
        <v>146</v>
      </c>
      <c r="B159" s="31" t="s">
        <v>707</v>
      </c>
      <c r="C159" s="31" t="s">
        <v>708</v>
      </c>
      <c r="D159" s="18" t="s">
        <v>679</v>
      </c>
      <c r="E159" s="18"/>
      <c r="F159" s="18">
        <v>1</v>
      </c>
      <c r="G159" s="18"/>
      <c r="H159" s="18"/>
      <c r="I159" s="18"/>
      <c r="J159" s="18">
        <v>1</v>
      </c>
      <c r="K159" s="18">
        <v>1</v>
      </c>
      <c r="L159" s="18">
        <v>20</v>
      </c>
      <c r="M159" s="18">
        <v>64</v>
      </c>
      <c r="N159" s="18" t="s">
        <v>680</v>
      </c>
      <c r="O159" s="18" t="s">
        <v>223</v>
      </c>
      <c r="P159" s="18" t="s">
        <v>223</v>
      </c>
      <c r="Q159" s="18"/>
    </row>
    <row r="160" spans="1:17" ht="40.5" customHeight="1">
      <c r="A160" s="18">
        <v>147</v>
      </c>
      <c r="B160" s="31" t="s">
        <v>709</v>
      </c>
      <c r="C160" s="31" t="s">
        <v>710</v>
      </c>
      <c r="D160" s="18" t="s">
        <v>711</v>
      </c>
      <c r="E160" s="18"/>
      <c r="F160" s="18">
        <v>1.5</v>
      </c>
      <c r="G160" s="18"/>
      <c r="H160" s="18"/>
      <c r="I160" s="18"/>
      <c r="J160" s="18">
        <v>1</v>
      </c>
      <c r="K160" s="18">
        <v>1.5</v>
      </c>
      <c r="L160" s="18">
        <v>45</v>
      </c>
      <c r="M160" s="18">
        <v>160</v>
      </c>
      <c r="N160" s="18" t="s">
        <v>620</v>
      </c>
      <c r="O160" s="18" t="s">
        <v>223</v>
      </c>
      <c r="P160" s="18" t="s">
        <v>223</v>
      </c>
      <c r="Q160" s="18"/>
    </row>
    <row r="161" spans="1:17" ht="40.5" customHeight="1">
      <c r="A161" s="18">
        <v>148</v>
      </c>
      <c r="B161" s="31" t="s">
        <v>712</v>
      </c>
      <c r="C161" s="31" t="s">
        <v>713</v>
      </c>
      <c r="D161" s="18" t="s">
        <v>714</v>
      </c>
      <c r="E161" s="18"/>
      <c r="F161" s="18">
        <v>13</v>
      </c>
      <c r="G161" s="18"/>
      <c r="H161" s="18"/>
      <c r="I161" s="18"/>
      <c r="J161" s="18">
        <v>3</v>
      </c>
      <c r="K161" s="18">
        <v>13</v>
      </c>
      <c r="L161" s="18">
        <v>93</v>
      </c>
      <c r="M161" s="18">
        <v>336</v>
      </c>
      <c r="N161" s="18" t="s">
        <v>715</v>
      </c>
      <c r="O161" s="18" t="s">
        <v>223</v>
      </c>
      <c r="P161" s="18" t="s">
        <v>223</v>
      </c>
      <c r="Q161" s="18"/>
    </row>
    <row r="162" spans="1:17" ht="40.5" customHeight="1">
      <c r="A162" s="18">
        <v>149</v>
      </c>
      <c r="B162" s="31" t="s">
        <v>716</v>
      </c>
      <c r="C162" s="31" t="s">
        <v>717</v>
      </c>
      <c r="D162" s="18" t="s">
        <v>718</v>
      </c>
      <c r="E162" s="18"/>
      <c r="F162" s="18">
        <v>6.5</v>
      </c>
      <c r="G162" s="18"/>
      <c r="H162" s="18"/>
      <c r="I162" s="18"/>
      <c r="J162" s="18">
        <v>2</v>
      </c>
      <c r="K162" s="18">
        <v>6.5</v>
      </c>
      <c r="L162" s="18">
        <v>20</v>
      </c>
      <c r="M162" s="18">
        <v>75</v>
      </c>
      <c r="N162" s="18" t="s">
        <v>719</v>
      </c>
      <c r="O162" s="18" t="s">
        <v>223</v>
      </c>
      <c r="P162" s="18" t="s">
        <v>223</v>
      </c>
      <c r="Q162" s="18"/>
    </row>
    <row r="163" spans="1:17" ht="40.5" customHeight="1">
      <c r="A163" s="18">
        <v>150</v>
      </c>
      <c r="B163" s="31" t="s">
        <v>720</v>
      </c>
      <c r="C163" s="31" t="s">
        <v>721</v>
      </c>
      <c r="D163" s="18" t="s">
        <v>679</v>
      </c>
      <c r="E163" s="18"/>
      <c r="F163" s="18">
        <v>1.5</v>
      </c>
      <c r="G163" s="18"/>
      <c r="H163" s="18"/>
      <c r="I163" s="18"/>
      <c r="J163" s="18">
        <v>4</v>
      </c>
      <c r="K163" s="18">
        <v>1.5</v>
      </c>
      <c r="L163" s="18">
        <v>76</v>
      </c>
      <c r="M163" s="18">
        <v>331</v>
      </c>
      <c r="N163" s="18" t="s">
        <v>676</v>
      </c>
      <c r="O163" s="18" t="s">
        <v>223</v>
      </c>
      <c r="P163" s="18" t="s">
        <v>223</v>
      </c>
      <c r="Q163" s="18"/>
    </row>
    <row r="164" spans="1:17" ht="40.5" customHeight="1">
      <c r="A164" s="18">
        <v>151</v>
      </c>
      <c r="B164" s="31" t="s">
        <v>722</v>
      </c>
      <c r="C164" s="31" t="s">
        <v>723</v>
      </c>
      <c r="D164" s="18" t="s">
        <v>724</v>
      </c>
      <c r="E164" s="18"/>
      <c r="F164" s="18">
        <v>21</v>
      </c>
      <c r="G164" s="18"/>
      <c r="H164" s="18"/>
      <c r="I164" s="18"/>
      <c r="J164" s="18">
        <v>1</v>
      </c>
      <c r="K164" s="18">
        <v>21</v>
      </c>
      <c r="L164" s="18">
        <v>61</v>
      </c>
      <c r="M164" s="18">
        <v>246</v>
      </c>
      <c r="N164" s="18" t="s">
        <v>725</v>
      </c>
      <c r="O164" s="18" t="s">
        <v>223</v>
      </c>
      <c r="P164" s="18" t="s">
        <v>223</v>
      </c>
      <c r="Q164" s="18"/>
    </row>
    <row r="165" spans="1:17" ht="40.5" customHeight="1">
      <c r="A165" s="18">
        <v>152</v>
      </c>
      <c r="B165" s="31" t="s">
        <v>726</v>
      </c>
      <c r="C165" s="31" t="s">
        <v>727</v>
      </c>
      <c r="D165" s="18" t="s">
        <v>728</v>
      </c>
      <c r="E165" s="18"/>
      <c r="F165" s="18">
        <v>2</v>
      </c>
      <c r="G165" s="18"/>
      <c r="H165" s="18"/>
      <c r="I165" s="18"/>
      <c r="J165" s="18">
        <v>1</v>
      </c>
      <c r="K165" s="18">
        <v>2</v>
      </c>
      <c r="L165" s="18">
        <v>25</v>
      </c>
      <c r="M165" s="18">
        <v>95</v>
      </c>
      <c r="N165" s="18" t="s">
        <v>729</v>
      </c>
      <c r="O165" s="18" t="s">
        <v>223</v>
      </c>
      <c r="P165" s="18" t="s">
        <v>223</v>
      </c>
      <c r="Q165" s="18"/>
    </row>
    <row r="166" spans="1:17" ht="40.5" customHeight="1">
      <c r="A166" s="18">
        <v>153</v>
      </c>
      <c r="B166" s="31" t="s">
        <v>730</v>
      </c>
      <c r="C166" s="31" t="s">
        <v>731</v>
      </c>
      <c r="D166" s="18" t="s">
        <v>693</v>
      </c>
      <c r="E166" s="18"/>
      <c r="F166" s="18">
        <v>1</v>
      </c>
      <c r="G166" s="18"/>
      <c r="H166" s="18"/>
      <c r="I166" s="18"/>
      <c r="J166" s="18">
        <v>1</v>
      </c>
      <c r="K166" s="18">
        <v>1</v>
      </c>
      <c r="L166" s="18">
        <v>34</v>
      </c>
      <c r="M166" s="18">
        <v>130</v>
      </c>
      <c r="N166" s="18" t="s">
        <v>650</v>
      </c>
      <c r="O166" s="18" t="s">
        <v>223</v>
      </c>
      <c r="P166" s="18" t="s">
        <v>223</v>
      </c>
      <c r="Q166" s="18"/>
    </row>
    <row r="167" spans="1:17" ht="40.5" customHeight="1">
      <c r="A167" s="18">
        <v>154</v>
      </c>
      <c r="B167" s="31" t="s">
        <v>732</v>
      </c>
      <c r="C167" s="31" t="s">
        <v>733</v>
      </c>
      <c r="D167" s="18" t="s">
        <v>679</v>
      </c>
      <c r="E167" s="18"/>
      <c r="F167" s="18">
        <v>1</v>
      </c>
      <c r="G167" s="18"/>
      <c r="H167" s="18"/>
      <c r="I167" s="18"/>
      <c r="J167" s="18">
        <v>1</v>
      </c>
      <c r="K167" s="18">
        <v>1</v>
      </c>
      <c r="L167" s="18">
        <v>12</v>
      </c>
      <c r="M167" s="18">
        <v>48</v>
      </c>
      <c r="N167" s="18" t="s">
        <v>620</v>
      </c>
      <c r="O167" s="18" t="s">
        <v>223</v>
      </c>
      <c r="P167" s="18" t="s">
        <v>223</v>
      </c>
      <c r="Q167" s="18"/>
    </row>
    <row r="168" spans="1:17" ht="40.5" customHeight="1">
      <c r="A168" s="18">
        <v>155</v>
      </c>
      <c r="B168" s="31" t="s">
        <v>734</v>
      </c>
      <c r="C168" s="31" t="s">
        <v>735</v>
      </c>
      <c r="D168" s="18" t="s">
        <v>736</v>
      </c>
      <c r="E168" s="18"/>
      <c r="F168" s="18">
        <v>5.5</v>
      </c>
      <c r="G168" s="18"/>
      <c r="H168" s="18"/>
      <c r="I168" s="18"/>
      <c r="J168" s="18">
        <v>1</v>
      </c>
      <c r="K168" s="18">
        <v>5.5</v>
      </c>
      <c r="L168" s="18">
        <v>50</v>
      </c>
      <c r="M168" s="18">
        <v>202</v>
      </c>
      <c r="N168" s="18" t="s">
        <v>627</v>
      </c>
      <c r="O168" s="18" t="s">
        <v>223</v>
      </c>
      <c r="P168" s="18" t="s">
        <v>223</v>
      </c>
      <c r="Q168" s="18"/>
    </row>
    <row r="169" spans="1:17" ht="40.5" customHeight="1">
      <c r="A169" s="18">
        <v>156</v>
      </c>
      <c r="B169" s="31" t="s">
        <v>737</v>
      </c>
      <c r="C169" s="31" t="s">
        <v>738</v>
      </c>
      <c r="D169" s="18" t="s">
        <v>739</v>
      </c>
      <c r="E169" s="18"/>
      <c r="F169" s="18">
        <v>1</v>
      </c>
      <c r="G169" s="18"/>
      <c r="H169" s="18"/>
      <c r="I169" s="18"/>
      <c r="J169" s="18">
        <v>1</v>
      </c>
      <c r="K169" s="18">
        <v>1</v>
      </c>
      <c r="L169" s="18">
        <v>72</v>
      </c>
      <c r="M169" s="18">
        <v>291</v>
      </c>
      <c r="N169" s="18" t="s">
        <v>620</v>
      </c>
      <c r="O169" s="18" t="s">
        <v>223</v>
      </c>
      <c r="P169" s="18" t="s">
        <v>223</v>
      </c>
      <c r="Q169" s="18"/>
    </row>
    <row r="170" spans="1:17" ht="40.5" customHeight="1">
      <c r="A170" s="18">
        <v>157</v>
      </c>
      <c r="B170" s="31" t="s">
        <v>740</v>
      </c>
      <c r="C170" s="31" t="s">
        <v>741</v>
      </c>
      <c r="D170" s="18" t="s">
        <v>742</v>
      </c>
      <c r="E170" s="18"/>
      <c r="F170" s="18">
        <v>5.5</v>
      </c>
      <c r="G170" s="18"/>
      <c r="H170" s="18"/>
      <c r="I170" s="18"/>
      <c r="J170" s="18">
        <v>1</v>
      </c>
      <c r="K170" s="18">
        <v>5.5</v>
      </c>
      <c r="L170" s="18">
        <v>114</v>
      </c>
      <c r="M170" s="18">
        <v>529</v>
      </c>
      <c r="N170" s="18" t="s">
        <v>658</v>
      </c>
      <c r="O170" s="18" t="s">
        <v>223</v>
      </c>
      <c r="P170" s="18" t="s">
        <v>223</v>
      </c>
      <c r="Q170" s="18"/>
    </row>
    <row r="171" spans="1:17" ht="40.5" customHeight="1">
      <c r="A171" s="18">
        <v>158</v>
      </c>
      <c r="B171" s="31" t="s">
        <v>743</v>
      </c>
      <c r="C171" s="31" t="s">
        <v>744</v>
      </c>
      <c r="D171" s="18" t="s">
        <v>745</v>
      </c>
      <c r="E171" s="18"/>
      <c r="F171" s="18">
        <v>9</v>
      </c>
      <c r="G171" s="18"/>
      <c r="H171" s="18"/>
      <c r="I171" s="18"/>
      <c r="J171" s="18">
        <v>1</v>
      </c>
      <c r="K171" s="18">
        <v>9</v>
      </c>
      <c r="L171" s="18">
        <v>118</v>
      </c>
      <c r="M171" s="18">
        <v>563</v>
      </c>
      <c r="N171" s="18" t="s">
        <v>620</v>
      </c>
      <c r="O171" s="18" t="s">
        <v>223</v>
      </c>
      <c r="P171" s="18" t="s">
        <v>223</v>
      </c>
      <c r="Q171" s="18"/>
    </row>
    <row r="172" spans="1:17" ht="40.5" customHeight="1">
      <c r="A172" s="18">
        <v>159</v>
      </c>
      <c r="B172" s="31" t="s">
        <v>746</v>
      </c>
      <c r="C172" s="31" t="s">
        <v>747</v>
      </c>
      <c r="D172" s="18" t="s">
        <v>748</v>
      </c>
      <c r="E172" s="18"/>
      <c r="F172" s="18">
        <v>5</v>
      </c>
      <c r="G172" s="18"/>
      <c r="H172" s="18"/>
      <c r="I172" s="18"/>
      <c r="J172" s="18">
        <v>1</v>
      </c>
      <c r="K172" s="18">
        <v>5</v>
      </c>
      <c r="L172" s="18">
        <v>83</v>
      </c>
      <c r="M172" s="18">
        <v>341</v>
      </c>
      <c r="N172" s="18" t="s">
        <v>749</v>
      </c>
      <c r="O172" s="18" t="s">
        <v>223</v>
      </c>
      <c r="P172" s="18" t="s">
        <v>223</v>
      </c>
      <c r="Q172" s="18"/>
    </row>
    <row r="173" spans="1:17" ht="40.5" customHeight="1">
      <c r="A173" s="18">
        <v>160</v>
      </c>
      <c r="B173" s="31" t="s">
        <v>750</v>
      </c>
      <c r="C173" s="31" t="s">
        <v>751</v>
      </c>
      <c r="D173" s="18" t="s">
        <v>671</v>
      </c>
      <c r="E173" s="18"/>
      <c r="F173" s="18">
        <v>3</v>
      </c>
      <c r="G173" s="18"/>
      <c r="H173" s="18"/>
      <c r="I173" s="18"/>
      <c r="J173" s="18">
        <v>1</v>
      </c>
      <c r="K173" s="18">
        <v>3</v>
      </c>
      <c r="L173" s="18">
        <v>176</v>
      </c>
      <c r="M173" s="18">
        <v>704</v>
      </c>
      <c r="N173" s="18" t="s">
        <v>752</v>
      </c>
      <c r="O173" s="18" t="s">
        <v>223</v>
      </c>
      <c r="P173" s="18" t="s">
        <v>223</v>
      </c>
      <c r="Q173" s="18"/>
    </row>
    <row r="174" spans="1:17" ht="40.5" customHeight="1">
      <c r="A174" s="18">
        <v>161</v>
      </c>
      <c r="B174" s="31" t="s">
        <v>753</v>
      </c>
      <c r="C174" s="31" t="s">
        <v>754</v>
      </c>
      <c r="D174" s="18" t="s">
        <v>755</v>
      </c>
      <c r="E174" s="18"/>
      <c r="F174" s="18">
        <v>6.5</v>
      </c>
      <c r="G174" s="18"/>
      <c r="H174" s="18"/>
      <c r="I174" s="18"/>
      <c r="J174" s="18">
        <v>2</v>
      </c>
      <c r="K174" s="18">
        <v>6.5</v>
      </c>
      <c r="L174" s="18">
        <v>283</v>
      </c>
      <c r="M174" s="18">
        <v>1132</v>
      </c>
      <c r="N174" s="18" t="s">
        <v>756</v>
      </c>
      <c r="O174" s="18" t="s">
        <v>223</v>
      </c>
      <c r="P174" s="18" t="s">
        <v>223</v>
      </c>
      <c r="Q174" s="18"/>
    </row>
    <row r="175" spans="1:17" ht="40.5" customHeight="1">
      <c r="A175" s="18">
        <v>162</v>
      </c>
      <c r="B175" s="31" t="s">
        <v>757</v>
      </c>
      <c r="C175" s="31" t="s">
        <v>758</v>
      </c>
      <c r="D175" s="18" t="s">
        <v>759</v>
      </c>
      <c r="E175" s="18"/>
      <c r="F175" s="18">
        <v>7</v>
      </c>
      <c r="G175" s="18"/>
      <c r="H175" s="18"/>
      <c r="I175" s="18"/>
      <c r="J175" s="18">
        <v>4</v>
      </c>
      <c r="K175" s="18">
        <v>7</v>
      </c>
      <c r="L175" s="18">
        <v>205</v>
      </c>
      <c r="M175" s="18">
        <v>820</v>
      </c>
      <c r="N175" s="18" t="s">
        <v>760</v>
      </c>
      <c r="O175" s="18" t="s">
        <v>223</v>
      </c>
      <c r="P175" s="18" t="s">
        <v>223</v>
      </c>
      <c r="Q175" s="18"/>
    </row>
    <row r="176" spans="1:17" ht="40.5" customHeight="1">
      <c r="A176" s="18">
        <v>163</v>
      </c>
      <c r="B176" s="31" t="s">
        <v>761</v>
      </c>
      <c r="C176" s="31" t="s">
        <v>762</v>
      </c>
      <c r="D176" s="18" t="s">
        <v>763</v>
      </c>
      <c r="E176" s="18"/>
      <c r="F176" s="18">
        <v>6</v>
      </c>
      <c r="G176" s="18"/>
      <c r="H176" s="18"/>
      <c r="I176" s="18"/>
      <c r="J176" s="18">
        <v>1</v>
      </c>
      <c r="K176" s="18">
        <v>6</v>
      </c>
      <c r="L176" s="18">
        <v>59</v>
      </c>
      <c r="M176" s="18">
        <v>196</v>
      </c>
      <c r="N176" s="18" t="s">
        <v>706</v>
      </c>
      <c r="O176" s="18" t="s">
        <v>223</v>
      </c>
      <c r="P176" s="18" t="s">
        <v>223</v>
      </c>
      <c r="Q176" s="18"/>
    </row>
    <row r="177" spans="1:17" ht="40.5" customHeight="1">
      <c r="A177" s="18">
        <v>164</v>
      </c>
      <c r="B177" s="31" t="s">
        <v>764</v>
      </c>
      <c r="C177" s="31" t="s">
        <v>765</v>
      </c>
      <c r="D177" s="18" t="s">
        <v>679</v>
      </c>
      <c r="E177" s="18"/>
      <c r="F177" s="18">
        <v>4</v>
      </c>
      <c r="G177" s="18"/>
      <c r="H177" s="18"/>
      <c r="I177" s="18"/>
      <c r="J177" s="18">
        <v>4</v>
      </c>
      <c r="K177" s="18">
        <v>4</v>
      </c>
      <c r="L177" s="18">
        <v>61</v>
      </c>
      <c r="M177" s="18">
        <v>221</v>
      </c>
      <c r="N177" s="18" t="s">
        <v>766</v>
      </c>
      <c r="O177" s="18" t="s">
        <v>223</v>
      </c>
      <c r="P177" s="18" t="s">
        <v>223</v>
      </c>
      <c r="Q177" s="18"/>
    </row>
    <row r="178" spans="1:17" ht="40.5" customHeight="1">
      <c r="A178" s="18">
        <v>165</v>
      </c>
      <c r="B178" s="31" t="s">
        <v>767</v>
      </c>
      <c r="C178" s="31" t="s">
        <v>768</v>
      </c>
      <c r="D178" s="18" t="s">
        <v>769</v>
      </c>
      <c r="E178" s="18"/>
      <c r="F178" s="18">
        <v>6</v>
      </c>
      <c r="G178" s="18"/>
      <c r="H178" s="18"/>
      <c r="I178" s="18"/>
      <c r="J178" s="18">
        <v>1</v>
      </c>
      <c r="K178" s="18">
        <v>6</v>
      </c>
      <c r="L178" s="18">
        <v>14</v>
      </c>
      <c r="M178" s="18">
        <v>36</v>
      </c>
      <c r="N178" s="18" t="s">
        <v>620</v>
      </c>
      <c r="O178" s="18" t="s">
        <v>223</v>
      </c>
      <c r="P178" s="18" t="s">
        <v>223</v>
      </c>
      <c r="Q178" s="18"/>
    </row>
    <row r="179" spans="1:17" ht="40.5" customHeight="1">
      <c r="A179" s="18">
        <v>166</v>
      </c>
      <c r="B179" s="31" t="s">
        <v>770</v>
      </c>
      <c r="C179" s="31" t="s">
        <v>771</v>
      </c>
      <c r="D179" s="18" t="s">
        <v>671</v>
      </c>
      <c r="E179" s="18"/>
      <c r="F179" s="18">
        <v>3</v>
      </c>
      <c r="G179" s="18"/>
      <c r="H179" s="18"/>
      <c r="I179" s="18"/>
      <c r="J179" s="18">
        <v>1</v>
      </c>
      <c r="K179" s="18">
        <v>3</v>
      </c>
      <c r="L179" s="18">
        <v>15</v>
      </c>
      <c r="M179" s="18">
        <v>56</v>
      </c>
      <c r="N179" s="18" t="s">
        <v>772</v>
      </c>
      <c r="O179" s="18" t="s">
        <v>223</v>
      </c>
      <c r="P179" s="18" t="s">
        <v>223</v>
      </c>
      <c r="Q179" s="18"/>
    </row>
    <row r="180" spans="1:17" ht="40.5" customHeight="1">
      <c r="A180" s="18">
        <v>167</v>
      </c>
      <c r="B180" s="31" t="s">
        <v>773</v>
      </c>
      <c r="C180" s="31" t="s">
        <v>774</v>
      </c>
      <c r="D180" s="18" t="s">
        <v>775</v>
      </c>
      <c r="E180" s="18"/>
      <c r="F180" s="18">
        <v>17</v>
      </c>
      <c r="G180" s="18"/>
      <c r="H180" s="18"/>
      <c r="I180" s="18"/>
      <c r="J180" s="18">
        <v>1</v>
      </c>
      <c r="K180" s="18">
        <v>17</v>
      </c>
      <c r="L180" s="18">
        <v>16</v>
      </c>
      <c r="M180" s="18">
        <v>48</v>
      </c>
      <c r="N180" s="18" t="s">
        <v>776</v>
      </c>
      <c r="O180" s="18" t="s">
        <v>223</v>
      </c>
      <c r="P180" s="18" t="s">
        <v>223</v>
      </c>
      <c r="Q180" s="18"/>
    </row>
    <row r="181" spans="1:17" ht="15" customHeight="1">
      <c r="A181" s="18" t="s">
        <v>777</v>
      </c>
      <c r="B181" s="31" t="s">
        <v>778</v>
      </c>
      <c r="C181" s="31"/>
      <c r="D181" s="18"/>
      <c r="E181" s="18"/>
      <c r="F181" s="18">
        <f aca="true" t="shared" si="6" ref="F181:M181">SUM(F182:F187)</f>
        <v>4713.410000000001</v>
      </c>
      <c r="G181" s="18">
        <f t="shared" si="6"/>
        <v>0</v>
      </c>
      <c r="H181" s="18">
        <f t="shared" si="6"/>
        <v>0</v>
      </c>
      <c r="I181" s="18">
        <f t="shared" si="6"/>
        <v>0</v>
      </c>
      <c r="J181" s="18">
        <f t="shared" si="6"/>
        <v>0</v>
      </c>
      <c r="K181" s="18">
        <f t="shared" si="6"/>
        <v>4713.410000000001</v>
      </c>
      <c r="L181" s="18">
        <f t="shared" si="6"/>
        <v>0</v>
      </c>
      <c r="M181" s="18">
        <f t="shared" si="6"/>
        <v>0</v>
      </c>
      <c r="N181" s="18"/>
      <c r="O181" s="18"/>
      <c r="P181" s="18"/>
      <c r="Q181" s="18"/>
    </row>
    <row r="182" spans="1:17" s="23" customFormat="1" ht="52.5">
      <c r="A182" s="18">
        <v>168</v>
      </c>
      <c r="B182" s="40" t="s">
        <v>779</v>
      </c>
      <c r="C182" s="18" t="s">
        <v>780</v>
      </c>
      <c r="D182" s="18" t="s">
        <v>781</v>
      </c>
      <c r="E182" s="18"/>
      <c r="F182" s="35">
        <v>242.23</v>
      </c>
      <c r="G182" s="18"/>
      <c r="H182" s="18"/>
      <c r="I182" s="18"/>
      <c r="J182" s="18"/>
      <c r="K182" s="35">
        <v>242.23</v>
      </c>
      <c r="L182" s="18"/>
      <c r="M182" s="18"/>
      <c r="N182" s="18" t="s">
        <v>782</v>
      </c>
      <c r="O182" s="18" t="s">
        <v>136</v>
      </c>
      <c r="P182" s="18" t="s">
        <v>136</v>
      </c>
      <c r="Q182" s="18"/>
    </row>
    <row r="183" spans="1:17" s="23" customFormat="1" ht="42">
      <c r="A183" s="18">
        <v>169</v>
      </c>
      <c r="B183" s="40" t="s">
        <v>783</v>
      </c>
      <c r="C183" s="18" t="s">
        <v>784</v>
      </c>
      <c r="D183" s="18" t="s">
        <v>785</v>
      </c>
      <c r="E183" s="18"/>
      <c r="F183" s="35">
        <v>263.61</v>
      </c>
      <c r="G183" s="18"/>
      <c r="H183" s="18"/>
      <c r="I183" s="18"/>
      <c r="J183" s="18"/>
      <c r="K183" s="35">
        <v>263.61</v>
      </c>
      <c r="L183" s="18"/>
      <c r="M183" s="18"/>
      <c r="N183" s="18" t="s">
        <v>786</v>
      </c>
      <c r="O183" s="18" t="s">
        <v>136</v>
      </c>
      <c r="P183" s="18" t="s">
        <v>136</v>
      </c>
      <c r="Q183" s="18"/>
    </row>
    <row r="184" spans="1:17" s="23" customFormat="1" ht="42">
      <c r="A184" s="18">
        <v>170</v>
      </c>
      <c r="B184" s="40" t="s">
        <v>787</v>
      </c>
      <c r="C184" s="18" t="s">
        <v>788</v>
      </c>
      <c r="D184" s="18" t="s">
        <v>789</v>
      </c>
      <c r="E184" s="18"/>
      <c r="F184" s="35">
        <v>1139.92</v>
      </c>
      <c r="G184" s="18"/>
      <c r="H184" s="18"/>
      <c r="I184" s="18"/>
      <c r="J184" s="18"/>
      <c r="K184" s="35">
        <v>1139.92</v>
      </c>
      <c r="L184" s="18"/>
      <c r="M184" s="18"/>
      <c r="N184" s="18" t="s">
        <v>790</v>
      </c>
      <c r="O184" s="18" t="s">
        <v>136</v>
      </c>
      <c r="P184" s="18" t="s">
        <v>136</v>
      </c>
      <c r="Q184" s="18"/>
    </row>
    <row r="185" spans="1:17" s="23" customFormat="1" ht="63">
      <c r="A185" s="18">
        <v>171</v>
      </c>
      <c r="B185" s="40" t="s">
        <v>791</v>
      </c>
      <c r="C185" s="18" t="s">
        <v>792</v>
      </c>
      <c r="D185" s="18" t="s">
        <v>793</v>
      </c>
      <c r="E185" s="18"/>
      <c r="F185" s="35">
        <v>1047.3</v>
      </c>
      <c r="G185" s="18"/>
      <c r="H185" s="18"/>
      <c r="I185" s="18"/>
      <c r="J185" s="18"/>
      <c r="K185" s="35">
        <v>1047.3</v>
      </c>
      <c r="L185" s="18"/>
      <c r="M185" s="18"/>
      <c r="N185" s="18" t="s">
        <v>794</v>
      </c>
      <c r="O185" s="18" t="s">
        <v>136</v>
      </c>
      <c r="P185" s="18" t="s">
        <v>136</v>
      </c>
      <c r="Q185" s="18"/>
    </row>
    <row r="186" spans="1:17" s="23" customFormat="1" ht="73.5">
      <c r="A186" s="18">
        <v>172</v>
      </c>
      <c r="B186" s="40" t="s">
        <v>795</v>
      </c>
      <c r="C186" s="18" t="s">
        <v>796</v>
      </c>
      <c r="D186" s="18" t="s">
        <v>797</v>
      </c>
      <c r="E186" s="18"/>
      <c r="F186" s="35">
        <v>555.22</v>
      </c>
      <c r="G186" s="18"/>
      <c r="H186" s="18"/>
      <c r="I186" s="18"/>
      <c r="J186" s="18"/>
      <c r="K186" s="35">
        <v>555.22</v>
      </c>
      <c r="L186" s="18"/>
      <c r="M186" s="18"/>
      <c r="N186" s="18" t="s">
        <v>798</v>
      </c>
      <c r="O186" s="18" t="s">
        <v>136</v>
      </c>
      <c r="P186" s="18" t="s">
        <v>136</v>
      </c>
      <c r="Q186" s="18"/>
    </row>
    <row r="187" spans="1:17" s="23" customFormat="1" ht="105" customHeight="1">
      <c r="A187" s="18">
        <v>173</v>
      </c>
      <c r="B187" s="41" t="s">
        <v>799</v>
      </c>
      <c r="C187" s="42" t="s">
        <v>800</v>
      </c>
      <c r="D187" s="18" t="s">
        <v>801</v>
      </c>
      <c r="E187" s="18"/>
      <c r="F187" s="35">
        <v>1465.13</v>
      </c>
      <c r="G187" s="18"/>
      <c r="H187" s="18"/>
      <c r="I187" s="18"/>
      <c r="J187" s="18"/>
      <c r="K187" s="35">
        <v>1465.13</v>
      </c>
      <c r="L187" s="18"/>
      <c r="M187" s="18"/>
      <c r="N187" s="18" t="s">
        <v>802</v>
      </c>
      <c r="O187" s="18" t="s">
        <v>136</v>
      </c>
      <c r="P187" s="18" t="s">
        <v>136</v>
      </c>
      <c r="Q187" s="18"/>
    </row>
    <row r="188" spans="1:17" ht="15" customHeight="1">
      <c r="A188" s="18" t="s">
        <v>803</v>
      </c>
      <c r="B188" s="31" t="s">
        <v>804</v>
      </c>
      <c r="C188" s="31"/>
      <c r="D188" s="18"/>
      <c r="E188" s="18"/>
      <c r="F188" s="18">
        <v>0</v>
      </c>
      <c r="G188" s="18">
        <v>0</v>
      </c>
      <c r="H188" s="18">
        <v>0</v>
      </c>
      <c r="I188" s="18">
        <v>0</v>
      </c>
      <c r="J188" s="18">
        <v>0</v>
      </c>
      <c r="K188" s="18">
        <v>0</v>
      </c>
      <c r="L188" s="18">
        <v>0</v>
      </c>
      <c r="M188" s="18">
        <v>0</v>
      </c>
      <c r="N188" s="18"/>
      <c r="O188" s="18"/>
      <c r="P188" s="18"/>
      <c r="Q188" s="18"/>
    </row>
    <row r="189" spans="1:17" ht="15" customHeight="1">
      <c r="A189" s="18" t="s">
        <v>805</v>
      </c>
      <c r="B189" s="31" t="s">
        <v>806</v>
      </c>
      <c r="C189" s="31"/>
      <c r="D189" s="18"/>
      <c r="E189" s="18"/>
      <c r="F189" s="18">
        <f aca="true" t="shared" si="7" ref="F189:M189">SUM(F190:F209)</f>
        <v>3124.88</v>
      </c>
      <c r="G189" s="18">
        <f t="shared" si="7"/>
        <v>0</v>
      </c>
      <c r="H189" s="18">
        <f t="shared" si="7"/>
        <v>0</v>
      </c>
      <c r="I189" s="18">
        <f t="shared" si="7"/>
        <v>0</v>
      </c>
      <c r="J189" s="18">
        <f t="shared" si="7"/>
        <v>817</v>
      </c>
      <c r="K189" s="18">
        <f t="shared" si="7"/>
        <v>3124.88</v>
      </c>
      <c r="L189" s="18">
        <f t="shared" si="7"/>
        <v>1881</v>
      </c>
      <c r="M189" s="18">
        <f t="shared" si="7"/>
        <v>7541</v>
      </c>
      <c r="N189" s="18"/>
      <c r="O189" s="18"/>
      <c r="P189" s="18"/>
      <c r="Q189" s="18"/>
    </row>
    <row r="190" spans="1:17" s="23" customFormat="1" ht="52.5">
      <c r="A190" s="18">
        <v>174</v>
      </c>
      <c r="B190" s="40" t="s">
        <v>807</v>
      </c>
      <c r="C190" s="18" t="s">
        <v>808</v>
      </c>
      <c r="D190" s="18" t="s">
        <v>809</v>
      </c>
      <c r="E190" s="18"/>
      <c r="F190" s="35">
        <v>399.08</v>
      </c>
      <c r="G190" s="18"/>
      <c r="H190" s="18"/>
      <c r="I190" s="18"/>
      <c r="J190" s="18"/>
      <c r="K190" s="35">
        <v>399.08</v>
      </c>
      <c r="L190" s="18"/>
      <c r="M190" s="18"/>
      <c r="N190" s="18" t="s">
        <v>810</v>
      </c>
      <c r="O190" s="18" t="s">
        <v>166</v>
      </c>
      <c r="P190" s="18" t="s">
        <v>811</v>
      </c>
      <c r="Q190" s="18"/>
    </row>
    <row r="191" spans="1:17" s="23" customFormat="1" ht="21">
      <c r="A191" s="18">
        <v>175</v>
      </c>
      <c r="B191" s="18" t="s">
        <v>812</v>
      </c>
      <c r="C191" s="18" t="s">
        <v>813</v>
      </c>
      <c r="D191" s="18" t="s">
        <v>814</v>
      </c>
      <c r="E191" s="18"/>
      <c r="F191" s="35">
        <v>98</v>
      </c>
      <c r="G191" s="18"/>
      <c r="H191" s="18"/>
      <c r="I191" s="18"/>
      <c r="J191" s="37">
        <v>7</v>
      </c>
      <c r="K191" s="35">
        <v>98</v>
      </c>
      <c r="L191" s="37">
        <v>445</v>
      </c>
      <c r="M191" s="37">
        <v>1778</v>
      </c>
      <c r="N191" s="18" t="s">
        <v>815</v>
      </c>
      <c r="O191" s="18" t="s">
        <v>330</v>
      </c>
      <c r="P191" s="43" t="s">
        <v>136</v>
      </c>
      <c r="Q191" s="18"/>
    </row>
    <row r="192" spans="1:17" s="23" customFormat="1" ht="21">
      <c r="A192" s="18">
        <v>176</v>
      </c>
      <c r="B192" s="18" t="s">
        <v>816</v>
      </c>
      <c r="C192" s="18" t="s">
        <v>817</v>
      </c>
      <c r="D192" s="34" t="s">
        <v>818</v>
      </c>
      <c r="E192" s="18"/>
      <c r="F192" s="35">
        <v>90</v>
      </c>
      <c r="G192" s="18"/>
      <c r="H192" s="18"/>
      <c r="I192" s="18"/>
      <c r="J192" s="37">
        <v>1</v>
      </c>
      <c r="K192" s="44">
        <v>90</v>
      </c>
      <c r="L192" s="37">
        <v>865</v>
      </c>
      <c r="M192" s="37">
        <v>3460</v>
      </c>
      <c r="N192" s="18" t="s">
        <v>819</v>
      </c>
      <c r="O192" s="34" t="s">
        <v>141</v>
      </c>
      <c r="P192" s="18" t="s">
        <v>820</v>
      </c>
      <c r="Q192" s="18"/>
    </row>
    <row r="193" spans="1:17" s="23" customFormat="1" ht="52.5">
      <c r="A193" s="18">
        <v>177</v>
      </c>
      <c r="B193" s="18" t="s">
        <v>821</v>
      </c>
      <c r="C193" s="18" t="s">
        <v>822</v>
      </c>
      <c r="D193" s="18" t="s">
        <v>823</v>
      </c>
      <c r="E193" s="18"/>
      <c r="F193" s="35">
        <v>81</v>
      </c>
      <c r="G193" s="18"/>
      <c r="H193" s="18"/>
      <c r="I193" s="18"/>
      <c r="J193" s="37">
        <v>44</v>
      </c>
      <c r="K193" s="35">
        <v>81</v>
      </c>
      <c r="L193" s="37"/>
      <c r="M193" s="37"/>
      <c r="N193" s="18" t="s">
        <v>824</v>
      </c>
      <c r="O193" s="18" t="s">
        <v>825</v>
      </c>
      <c r="P193" s="18" t="s">
        <v>136</v>
      </c>
      <c r="Q193" s="18"/>
    </row>
    <row r="194" spans="1:17" s="23" customFormat="1" ht="52.5">
      <c r="A194" s="18">
        <v>178</v>
      </c>
      <c r="B194" s="18" t="s">
        <v>826</v>
      </c>
      <c r="C194" s="18" t="s">
        <v>827</v>
      </c>
      <c r="D194" s="18" t="s">
        <v>828</v>
      </c>
      <c r="E194" s="18"/>
      <c r="F194" s="35">
        <v>96</v>
      </c>
      <c r="G194" s="18"/>
      <c r="H194" s="18"/>
      <c r="I194" s="18"/>
      <c r="J194" s="37">
        <v>54</v>
      </c>
      <c r="K194" s="35">
        <v>96</v>
      </c>
      <c r="L194" s="37"/>
      <c r="M194" s="37"/>
      <c r="N194" s="18" t="s">
        <v>829</v>
      </c>
      <c r="O194" s="18" t="s">
        <v>248</v>
      </c>
      <c r="P194" s="18" t="s">
        <v>136</v>
      </c>
      <c r="Q194" s="18"/>
    </row>
    <row r="195" spans="1:17" s="23" customFormat="1" ht="52.5">
      <c r="A195" s="18">
        <v>179</v>
      </c>
      <c r="B195" s="18" t="s">
        <v>830</v>
      </c>
      <c r="C195" s="18" t="s">
        <v>831</v>
      </c>
      <c r="D195" s="18" t="s">
        <v>832</v>
      </c>
      <c r="E195" s="18"/>
      <c r="F195" s="35">
        <v>115.2</v>
      </c>
      <c r="G195" s="18"/>
      <c r="H195" s="18"/>
      <c r="I195" s="18"/>
      <c r="J195" s="37">
        <v>74</v>
      </c>
      <c r="K195" s="35">
        <v>115.2</v>
      </c>
      <c r="L195" s="37"/>
      <c r="M195" s="37"/>
      <c r="N195" s="18" t="s">
        <v>833</v>
      </c>
      <c r="O195" s="18" t="s">
        <v>284</v>
      </c>
      <c r="P195" s="18" t="s">
        <v>136</v>
      </c>
      <c r="Q195" s="18"/>
    </row>
    <row r="196" spans="1:17" s="23" customFormat="1" ht="52.5">
      <c r="A196" s="18">
        <v>180</v>
      </c>
      <c r="B196" s="18" t="s">
        <v>834</v>
      </c>
      <c r="C196" s="18" t="s">
        <v>835</v>
      </c>
      <c r="D196" s="18" t="s">
        <v>836</v>
      </c>
      <c r="E196" s="18"/>
      <c r="F196" s="35">
        <v>118.8</v>
      </c>
      <c r="G196" s="18"/>
      <c r="H196" s="18"/>
      <c r="I196" s="18"/>
      <c r="J196" s="37">
        <v>46</v>
      </c>
      <c r="K196" s="35">
        <v>118.8</v>
      </c>
      <c r="L196" s="37"/>
      <c r="M196" s="37"/>
      <c r="N196" s="18" t="s">
        <v>837</v>
      </c>
      <c r="O196" s="18" t="s">
        <v>175</v>
      </c>
      <c r="P196" s="18" t="s">
        <v>136</v>
      </c>
      <c r="Q196" s="18"/>
    </row>
    <row r="197" spans="1:17" s="23" customFormat="1" ht="52.5">
      <c r="A197" s="18">
        <v>181</v>
      </c>
      <c r="B197" s="18" t="s">
        <v>838</v>
      </c>
      <c r="C197" s="18" t="s">
        <v>839</v>
      </c>
      <c r="D197" s="18" t="s">
        <v>840</v>
      </c>
      <c r="E197" s="18"/>
      <c r="F197" s="35">
        <v>72</v>
      </c>
      <c r="G197" s="18"/>
      <c r="H197" s="18"/>
      <c r="I197" s="18"/>
      <c r="J197" s="37">
        <v>58</v>
      </c>
      <c r="K197" s="35">
        <v>72</v>
      </c>
      <c r="L197" s="37"/>
      <c r="M197" s="37"/>
      <c r="N197" s="18" t="s">
        <v>841</v>
      </c>
      <c r="O197" s="18" t="s">
        <v>842</v>
      </c>
      <c r="P197" s="18" t="s">
        <v>136</v>
      </c>
      <c r="Q197" s="18"/>
    </row>
    <row r="198" spans="1:17" s="23" customFormat="1" ht="52.5">
      <c r="A198" s="18">
        <v>182</v>
      </c>
      <c r="B198" s="18" t="s">
        <v>843</v>
      </c>
      <c r="C198" s="18" t="s">
        <v>844</v>
      </c>
      <c r="D198" s="18" t="s">
        <v>845</v>
      </c>
      <c r="E198" s="18"/>
      <c r="F198" s="35">
        <v>197.4</v>
      </c>
      <c r="G198" s="18"/>
      <c r="H198" s="18"/>
      <c r="I198" s="18"/>
      <c r="J198" s="37">
        <v>91</v>
      </c>
      <c r="K198" s="35">
        <v>197.4</v>
      </c>
      <c r="L198" s="37"/>
      <c r="M198" s="37"/>
      <c r="N198" s="18" t="s">
        <v>846</v>
      </c>
      <c r="O198" s="18" t="s">
        <v>330</v>
      </c>
      <c r="P198" s="18" t="s">
        <v>136</v>
      </c>
      <c r="Q198" s="18"/>
    </row>
    <row r="199" spans="1:17" s="23" customFormat="1" ht="52.5">
      <c r="A199" s="18">
        <v>183</v>
      </c>
      <c r="B199" s="18" t="s">
        <v>847</v>
      </c>
      <c r="C199" s="18" t="s">
        <v>848</v>
      </c>
      <c r="D199" s="18" t="s">
        <v>849</v>
      </c>
      <c r="E199" s="18"/>
      <c r="F199" s="35">
        <v>267.6</v>
      </c>
      <c r="G199" s="18"/>
      <c r="H199" s="18"/>
      <c r="I199" s="18"/>
      <c r="J199" s="37">
        <v>70</v>
      </c>
      <c r="K199" s="35">
        <v>267.6</v>
      </c>
      <c r="L199" s="37"/>
      <c r="M199" s="37"/>
      <c r="N199" s="18" t="s">
        <v>850</v>
      </c>
      <c r="O199" s="18" t="s">
        <v>353</v>
      </c>
      <c r="P199" s="18" t="s">
        <v>136</v>
      </c>
      <c r="Q199" s="18"/>
    </row>
    <row r="200" spans="1:17" s="23" customFormat="1" ht="52.5">
      <c r="A200" s="18">
        <v>184</v>
      </c>
      <c r="B200" s="18" t="s">
        <v>851</v>
      </c>
      <c r="C200" s="18" t="s">
        <v>852</v>
      </c>
      <c r="D200" s="18" t="s">
        <v>853</v>
      </c>
      <c r="E200" s="18"/>
      <c r="F200" s="35">
        <v>108</v>
      </c>
      <c r="G200" s="18"/>
      <c r="H200" s="18"/>
      <c r="I200" s="18"/>
      <c r="J200" s="37">
        <v>131</v>
      </c>
      <c r="K200" s="35">
        <v>108</v>
      </c>
      <c r="L200" s="37"/>
      <c r="M200" s="37"/>
      <c r="N200" s="18" t="s">
        <v>854</v>
      </c>
      <c r="O200" s="18" t="s">
        <v>159</v>
      </c>
      <c r="P200" s="18" t="s">
        <v>136</v>
      </c>
      <c r="Q200" s="18"/>
    </row>
    <row r="201" spans="1:17" s="23" customFormat="1" ht="52.5">
      <c r="A201" s="18">
        <v>185</v>
      </c>
      <c r="B201" s="18" t="s">
        <v>855</v>
      </c>
      <c r="C201" s="18" t="s">
        <v>856</v>
      </c>
      <c r="D201" s="18" t="s">
        <v>857</v>
      </c>
      <c r="E201" s="18"/>
      <c r="F201" s="35">
        <v>168</v>
      </c>
      <c r="G201" s="18"/>
      <c r="H201" s="18"/>
      <c r="I201" s="18"/>
      <c r="J201" s="37">
        <v>118</v>
      </c>
      <c r="K201" s="35">
        <v>168</v>
      </c>
      <c r="L201" s="37"/>
      <c r="M201" s="37"/>
      <c r="N201" s="18" t="s">
        <v>858</v>
      </c>
      <c r="O201" s="18" t="s">
        <v>141</v>
      </c>
      <c r="P201" s="18" t="s">
        <v>136</v>
      </c>
      <c r="Q201" s="18"/>
    </row>
    <row r="202" spans="1:17" s="23" customFormat="1" ht="52.5">
      <c r="A202" s="18">
        <v>186</v>
      </c>
      <c r="B202" s="18" t="s">
        <v>859</v>
      </c>
      <c r="C202" s="18" t="s">
        <v>860</v>
      </c>
      <c r="D202" s="18" t="s">
        <v>861</v>
      </c>
      <c r="E202" s="18"/>
      <c r="F202" s="35">
        <v>313.8</v>
      </c>
      <c r="G202" s="18"/>
      <c r="H202" s="18"/>
      <c r="I202" s="18"/>
      <c r="J202" s="37">
        <v>117</v>
      </c>
      <c r="K202" s="35">
        <v>313.8</v>
      </c>
      <c r="L202" s="37"/>
      <c r="M202" s="37"/>
      <c r="N202" s="18" t="s">
        <v>862</v>
      </c>
      <c r="O202" s="18" t="s">
        <v>166</v>
      </c>
      <c r="P202" s="18" t="s">
        <v>136</v>
      </c>
      <c r="Q202" s="18"/>
    </row>
    <row r="203" spans="1:17" s="23" customFormat="1" ht="31.5">
      <c r="A203" s="18">
        <v>187</v>
      </c>
      <c r="B203" s="18" t="s">
        <v>863</v>
      </c>
      <c r="C203" s="18" t="s">
        <v>864</v>
      </c>
      <c r="D203" s="18" t="s">
        <v>865</v>
      </c>
      <c r="E203" s="18"/>
      <c r="F203" s="35">
        <v>100</v>
      </c>
      <c r="G203" s="18"/>
      <c r="H203" s="18"/>
      <c r="I203" s="18"/>
      <c r="J203" s="18">
        <v>1</v>
      </c>
      <c r="K203" s="35">
        <v>100</v>
      </c>
      <c r="L203" s="18">
        <v>125</v>
      </c>
      <c r="M203" s="18">
        <v>500</v>
      </c>
      <c r="N203" s="18" t="s">
        <v>866</v>
      </c>
      <c r="O203" s="18" t="s">
        <v>353</v>
      </c>
      <c r="P203" s="18" t="s">
        <v>867</v>
      </c>
      <c r="Q203" s="18"/>
    </row>
    <row r="204" spans="1:17" s="23" customFormat="1" ht="31.5">
      <c r="A204" s="18">
        <v>188</v>
      </c>
      <c r="B204" s="18" t="s">
        <v>868</v>
      </c>
      <c r="C204" s="18" t="s">
        <v>869</v>
      </c>
      <c r="D204" s="18" t="s">
        <v>870</v>
      </c>
      <c r="E204" s="18"/>
      <c r="F204" s="35">
        <v>100</v>
      </c>
      <c r="G204" s="18"/>
      <c r="H204" s="18"/>
      <c r="I204" s="18"/>
      <c r="J204" s="18">
        <v>1</v>
      </c>
      <c r="K204" s="35">
        <v>100</v>
      </c>
      <c r="L204" s="18">
        <v>152</v>
      </c>
      <c r="M204" s="18">
        <v>607</v>
      </c>
      <c r="N204" s="18" t="s">
        <v>871</v>
      </c>
      <c r="O204" s="18" t="s">
        <v>353</v>
      </c>
      <c r="P204" s="18" t="s">
        <v>867</v>
      </c>
      <c r="Q204" s="18"/>
    </row>
    <row r="205" spans="1:17" s="23" customFormat="1" ht="31.5">
      <c r="A205" s="18">
        <v>189</v>
      </c>
      <c r="B205" s="18" t="s">
        <v>872</v>
      </c>
      <c r="C205" s="18" t="s">
        <v>873</v>
      </c>
      <c r="D205" s="18" t="s">
        <v>874</v>
      </c>
      <c r="E205" s="18"/>
      <c r="F205" s="35">
        <v>100</v>
      </c>
      <c r="G205" s="18"/>
      <c r="H205" s="18"/>
      <c r="I205" s="18"/>
      <c r="J205" s="18">
        <v>1</v>
      </c>
      <c r="K205" s="35">
        <v>100</v>
      </c>
      <c r="L205" s="18">
        <v>90</v>
      </c>
      <c r="M205" s="18">
        <v>358</v>
      </c>
      <c r="N205" s="18" t="s">
        <v>875</v>
      </c>
      <c r="O205" s="18" t="s">
        <v>353</v>
      </c>
      <c r="P205" s="18" t="s">
        <v>867</v>
      </c>
      <c r="Q205" s="18"/>
    </row>
    <row r="206" spans="1:17" s="23" customFormat="1" ht="52.5">
      <c r="A206" s="18">
        <v>190</v>
      </c>
      <c r="B206" s="18" t="s">
        <v>876</v>
      </c>
      <c r="C206" s="18" t="s">
        <v>877</v>
      </c>
      <c r="D206" s="18" t="s">
        <v>878</v>
      </c>
      <c r="E206" s="18"/>
      <c r="F206" s="35">
        <v>100</v>
      </c>
      <c r="G206" s="18"/>
      <c r="H206" s="18"/>
      <c r="I206" s="18"/>
      <c r="J206" s="18">
        <v>1</v>
      </c>
      <c r="K206" s="35">
        <v>100</v>
      </c>
      <c r="L206" s="18">
        <v>82</v>
      </c>
      <c r="M206" s="18">
        <v>328</v>
      </c>
      <c r="N206" s="18" t="s">
        <v>879</v>
      </c>
      <c r="O206" s="18" t="s">
        <v>353</v>
      </c>
      <c r="P206" s="18" t="s">
        <v>867</v>
      </c>
      <c r="Q206" s="18"/>
    </row>
    <row r="207" spans="1:17" s="23" customFormat="1" ht="42">
      <c r="A207" s="18">
        <v>191</v>
      </c>
      <c r="B207" s="18" t="s">
        <v>880</v>
      </c>
      <c r="C207" s="18" t="s">
        <v>209</v>
      </c>
      <c r="D207" s="18" t="s">
        <v>881</v>
      </c>
      <c r="E207" s="18"/>
      <c r="F207" s="35">
        <v>400</v>
      </c>
      <c r="G207" s="18"/>
      <c r="H207" s="18"/>
      <c r="I207" s="18"/>
      <c r="J207" s="37"/>
      <c r="K207" s="35">
        <v>400</v>
      </c>
      <c r="L207" s="37">
        <v>84</v>
      </c>
      <c r="M207" s="37">
        <v>349</v>
      </c>
      <c r="N207" s="18" t="s">
        <v>882</v>
      </c>
      <c r="O207" s="18" t="s">
        <v>159</v>
      </c>
      <c r="P207" s="18" t="s">
        <v>867</v>
      </c>
      <c r="Q207" s="18"/>
    </row>
    <row r="208" spans="1:17" ht="57.75" customHeight="1">
      <c r="A208" s="18">
        <v>192</v>
      </c>
      <c r="B208" s="18" t="s">
        <v>883</v>
      </c>
      <c r="C208" s="31" t="s">
        <v>884</v>
      </c>
      <c r="D208" s="18" t="s">
        <v>885</v>
      </c>
      <c r="E208" s="18"/>
      <c r="F208" s="18">
        <v>100</v>
      </c>
      <c r="G208" s="18"/>
      <c r="H208" s="18"/>
      <c r="I208" s="18"/>
      <c r="J208" s="18">
        <v>1</v>
      </c>
      <c r="K208" s="18">
        <v>100</v>
      </c>
      <c r="L208" s="18">
        <v>10</v>
      </c>
      <c r="M208" s="18">
        <v>30</v>
      </c>
      <c r="N208" s="18" t="s">
        <v>886</v>
      </c>
      <c r="O208" s="18" t="s">
        <v>159</v>
      </c>
      <c r="P208" s="18" t="s">
        <v>160</v>
      </c>
      <c r="Q208" s="19" t="s">
        <v>161</v>
      </c>
    </row>
    <row r="209" spans="1:17" ht="57.75" customHeight="1">
      <c r="A209" s="18">
        <v>193</v>
      </c>
      <c r="B209" s="18" t="s">
        <v>887</v>
      </c>
      <c r="C209" s="31" t="s">
        <v>888</v>
      </c>
      <c r="D209" s="18" t="s">
        <v>889</v>
      </c>
      <c r="E209" s="18"/>
      <c r="F209" s="18">
        <v>100</v>
      </c>
      <c r="G209" s="18"/>
      <c r="H209" s="18"/>
      <c r="I209" s="18"/>
      <c r="J209" s="18">
        <v>1</v>
      </c>
      <c r="K209" s="18">
        <v>100</v>
      </c>
      <c r="L209" s="18">
        <v>28</v>
      </c>
      <c r="M209" s="18">
        <v>131</v>
      </c>
      <c r="N209" s="18" t="s">
        <v>890</v>
      </c>
      <c r="O209" s="18" t="s">
        <v>141</v>
      </c>
      <c r="P209" s="18" t="s">
        <v>160</v>
      </c>
      <c r="Q209" s="19" t="s">
        <v>161</v>
      </c>
    </row>
    <row r="210" spans="1:17" ht="15" customHeight="1">
      <c r="A210" s="18" t="s">
        <v>891</v>
      </c>
      <c r="B210" s="31" t="s">
        <v>892</v>
      </c>
      <c r="C210" s="31"/>
      <c r="D210" s="18"/>
      <c r="E210" s="18"/>
      <c r="F210" s="18">
        <f aca="true" t="shared" si="8" ref="F210:M210">SUM(F211:F222)</f>
        <v>923.0899999999998</v>
      </c>
      <c r="G210" s="18">
        <f t="shared" si="8"/>
        <v>0</v>
      </c>
      <c r="H210" s="18">
        <f t="shared" si="8"/>
        <v>0</v>
      </c>
      <c r="I210" s="18">
        <f t="shared" si="8"/>
        <v>0</v>
      </c>
      <c r="J210" s="18">
        <f t="shared" si="8"/>
        <v>0</v>
      </c>
      <c r="K210" s="18">
        <f t="shared" si="8"/>
        <v>923.0899999999998</v>
      </c>
      <c r="L210" s="18">
        <f t="shared" si="8"/>
        <v>277</v>
      </c>
      <c r="M210" s="18">
        <f t="shared" si="8"/>
        <v>828</v>
      </c>
      <c r="N210" s="18"/>
      <c r="O210" s="18"/>
      <c r="P210" s="18"/>
      <c r="Q210" s="18"/>
    </row>
    <row r="211" spans="1:17" ht="57.75" customHeight="1">
      <c r="A211" s="18">
        <v>194</v>
      </c>
      <c r="B211" s="18" t="s">
        <v>893</v>
      </c>
      <c r="C211" s="31" t="s">
        <v>894</v>
      </c>
      <c r="D211" s="18" t="s">
        <v>895</v>
      </c>
      <c r="E211" s="18"/>
      <c r="F211" s="18">
        <v>20</v>
      </c>
      <c r="G211" s="18"/>
      <c r="H211" s="18"/>
      <c r="I211" s="18"/>
      <c r="J211" s="18"/>
      <c r="K211" s="18">
        <v>20</v>
      </c>
      <c r="L211" s="18"/>
      <c r="M211" s="18"/>
      <c r="N211" s="18" t="s">
        <v>896</v>
      </c>
      <c r="O211" s="18" t="s">
        <v>166</v>
      </c>
      <c r="P211" s="18" t="s">
        <v>160</v>
      </c>
      <c r="Q211" s="19" t="s">
        <v>161</v>
      </c>
    </row>
    <row r="212" spans="1:17" ht="57.75" customHeight="1">
      <c r="A212" s="18">
        <v>195</v>
      </c>
      <c r="B212" s="18" t="s">
        <v>897</v>
      </c>
      <c r="C212" s="31" t="s">
        <v>898</v>
      </c>
      <c r="D212" s="18" t="s">
        <v>899</v>
      </c>
      <c r="E212" s="18"/>
      <c r="F212" s="18">
        <v>55</v>
      </c>
      <c r="G212" s="18"/>
      <c r="H212" s="18"/>
      <c r="I212" s="18"/>
      <c r="J212" s="18"/>
      <c r="K212" s="18">
        <v>55</v>
      </c>
      <c r="L212" s="18"/>
      <c r="M212" s="18"/>
      <c r="N212" s="18" t="s">
        <v>900</v>
      </c>
      <c r="O212" s="18" t="s">
        <v>141</v>
      </c>
      <c r="P212" s="18" t="s">
        <v>160</v>
      </c>
      <c r="Q212" s="19" t="s">
        <v>161</v>
      </c>
    </row>
    <row r="213" spans="1:17" s="23" customFormat="1" ht="42">
      <c r="A213" s="18">
        <v>196</v>
      </c>
      <c r="B213" s="45" t="s">
        <v>901</v>
      </c>
      <c r="C213" s="45" t="s">
        <v>902</v>
      </c>
      <c r="D213" s="45" t="s">
        <v>903</v>
      </c>
      <c r="E213" s="18"/>
      <c r="F213" s="35">
        <v>15</v>
      </c>
      <c r="G213" s="18"/>
      <c r="H213" s="18"/>
      <c r="I213" s="18"/>
      <c r="J213" s="18"/>
      <c r="K213" s="35">
        <v>15</v>
      </c>
      <c r="L213" s="18">
        <v>16</v>
      </c>
      <c r="M213" s="18">
        <v>96</v>
      </c>
      <c r="N213" s="18" t="s">
        <v>904</v>
      </c>
      <c r="O213" s="18" t="s">
        <v>905</v>
      </c>
      <c r="P213" s="18" t="s">
        <v>905</v>
      </c>
      <c r="Q213" s="18"/>
    </row>
    <row r="214" spans="1:17" s="23" customFormat="1" ht="42">
      <c r="A214" s="18">
        <v>197</v>
      </c>
      <c r="B214" s="45" t="s">
        <v>906</v>
      </c>
      <c r="C214" s="45" t="s">
        <v>907</v>
      </c>
      <c r="D214" s="45" t="s">
        <v>908</v>
      </c>
      <c r="E214" s="18"/>
      <c r="F214" s="35">
        <v>252</v>
      </c>
      <c r="G214" s="18"/>
      <c r="H214" s="18"/>
      <c r="I214" s="18"/>
      <c r="J214" s="18"/>
      <c r="K214" s="35">
        <v>252</v>
      </c>
      <c r="L214" s="18">
        <v>23</v>
      </c>
      <c r="M214" s="18">
        <v>145</v>
      </c>
      <c r="N214" s="18" t="s">
        <v>909</v>
      </c>
      <c r="O214" s="18" t="s">
        <v>905</v>
      </c>
      <c r="P214" s="18" t="s">
        <v>905</v>
      </c>
      <c r="Q214" s="18"/>
    </row>
    <row r="215" spans="1:17" s="23" customFormat="1" ht="42">
      <c r="A215" s="18">
        <v>198</v>
      </c>
      <c r="B215" s="45" t="s">
        <v>910</v>
      </c>
      <c r="C215" s="45" t="s">
        <v>907</v>
      </c>
      <c r="D215" s="45" t="s">
        <v>911</v>
      </c>
      <c r="E215" s="18"/>
      <c r="F215" s="35">
        <v>171</v>
      </c>
      <c r="G215" s="18"/>
      <c r="H215" s="18"/>
      <c r="I215" s="18"/>
      <c r="J215" s="18"/>
      <c r="K215" s="35">
        <v>171</v>
      </c>
      <c r="L215" s="18">
        <v>27</v>
      </c>
      <c r="M215" s="18">
        <v>112</v>
      </c>
      <c r="N215" s="18" t="s">
        <v>912</v>
      </c>
      <c r="O215" s="18" t="s">
        <v>905</v>
      </c>
      <c r="P215" s="18" t="s">
        <v>905</v>
      </c>
      <c r="Q215" s="18"/>
    </row>
    <row r="216" spans="1:17" s="23" customFormat="1" ht="42">
      <c r="A216" s="18">
        <v>199</v>
      </c>
      <c r="B216" s="45" t="s">
        <v>913</v>
      </c>
      <c r="C216" s="45" t="s">
        <v>914</v>
      </c>
      <c r="D216" s="45" t="s">
        <v>915</v>
      </c>
      <c r="E216" s="18"/>
      <c r="F216" s="35">
        <v>25</v>
      </c>
      <c r="G216" s="18"/>
      <c r="H216" s="18"/>
      <c r="I216" s="18"/>
      <c r="J216" s="18"/>
      <c r="K216" s="35">
        <v>25</v>
      </c>
      <c r="L216" s="18">
        <v>15</v>
      </c>
      <c r="M216" s="18">
        <v>70</v>
      </c>
      <c r="N216" s="18" t="s">
        <v>916</v>
      </c>
      <c r="O216" s="18" t="s">
        <v>905</v>
      </c>
      <c r="P216" s="18" t="s">
        <v>905</v>
      </c>
      <c r="Q216" s="18"/>
    </row>
    <row r="217" spans="1:17" s="23" customFormat="1" ht="42">
      <c r="A217" s="18">
        <v>200</v>
      </c>
      <c r="B217" s="45" t="s">
        <v>917</v>
      </c>
      <c r="C217" s="45" t="s">
        <v>590</v>
      </c>
      <c r="D217" s="45" t="s">
        <v>918</v>
      </c>
      <c r="E217" s="18"/>
      <c r="F217" s="35">
        <v>17.3</v>
      </c>
      <c r="G217" s="18"/>
      <c r="H217" s="18"/>
      <c r="I217" s="18"/>
      <c r="J217" s="18"/>
      <c r="K217" s="35">
        <v>17.3</v>
      </c>
      <c r="L217" s="18">
        <v>22</v>
      </c>
      <c r="M217" s="18">
        <v>104</v>
      </c>
      <c r="N217" s="18" t="s">
        <v>919</v>
      </c>
      <c r="O217" s="18" t="s">
        <v>905</v>
      </c>
      <c r="P217" s="18" t="s">
        <v>905</v>
      </c>
      <c r="Q217" s="18"/>
    </row>
    <row r="218" spans="1:17" s="23" customFormat="1" ht="42">
      <c r="A218" s="18">
        <v>201</v>
      </c>
      <c r="B218" s="40" t="s">
        <v>920</v>
      </c>
      <c r="C218" s="18" t="s">
        <v>921</v>
      </c>
      <c r="D218" s="18" t="s">
        <v>922</v>
      </c>
      <c r="E218" s="18"/>
      <c r="F218" s="35">
        <v>6</v>
      </c>
      <c r="G218" s="18"/>
      <c r="H218" s="18"/>
      <c r="I218" s="18"/>
      <c r="J218" s="18"/>
      <c r="K218" s="35">
        <v>6</v>
      </c>
      <c r="L218" s="18">
        <v>125</v>
      </c>
      <c r="M218" s="18">
        <v>64</v>
      </c>
      <c r="N218" s="18" t="s">
        <v>923</v>
      </c>
      <c r="O218" s="18" t="s">
        <v>905</v>
      </c>
      <c r="P218" s="18" t="s">
        <v>905</v>
      </c>
      <c r="Q218" s="18"/>
    </row>
    <row r="219" spans="1:17" s="23" customFormat="1" ht="42">
      <c r="A219" s="18">
        <v>202</v>
      </c>
      <c r="B219" s="40" t="s">
        <v>924</v>
      </c>
      <c r="C219" s="34" t="s">
        <v>925</v>
      </c>
      <c r="D219" s="46" t="s">
        <v>926</v>
      </c>
      <c r="E219" s="18"/>
      <c r="F219" s="44">
        <v>125.56</v>
      </c>
      <c r="G219" s="18"/>
      <c r="H219" s="18"/>
      <c r="I219" s="18"/>
      <c r="J219" s="18"/>
      <c r="K219" s="44">
        <v>125.56</v>
      </c>
      <c r="L219" s="53">
        <v>13</v>
      </c>
      <c r="M219" s="53">
        <v>81</v>
      </c>
      <c r="N219" s="18" t="s">
        <v>927</v>
      </c>
      <c r="O219" s="18" t="s">
        <v>166</v>
      </c>
      <c r="P219" s="18" t="s">
        <v>905</v>
      </c>
      <c r="Q219" s="34"/>
    </row>
    <row r="220" spans="1:17" s="23" customFormat="1" ht="42">
      <c r="A220" s="18">
        <v>203</v>
      </c>
      <c r="B220" s="46" t="s">
        <v>928</v>
      </c>
      <c r="C220" s="34" t="s">
        <v>925</v>
      </c>
      <c r="D220" s="46" t="s">
        <v>929</v>
      </c>
      <c r="E220" s="18"/>
      <c r="F220" s="44">
        <v>105.31</v>
      </c>
      <c r="G220" s="18"/>
      <c r="H220" s="18"/>
      <c r="I220" s="18"/>
      <c r="J220" s="18"/>
      <c r="K220" s="44">
        <v>105.31</v>
      </c>
      <c r="L220" s="53">
        <v>7</v>
      </c>
      <c r="M220" s="53">
        <v>24</v>
      </c>
      <c r="N220" s="18" t="s">
        <v>930</v>
      </c>
      <c r="O220" s="18" t="s">
        <v>166</v>
      </c>
      <c r="P220" s="18" t="s">
        <v>905</v>
      </c>
      <c r="Q220" s="34"/>
    </row>
    <row r="221" spans="1:17" s="23" customFormat="1" ht="42">
      <c r="A221" s="18">
        <v>204</v>
      </c>
      <c r="B221" s="47" t="s">
        <v>931</v>
      </c>
      <c r="C221" s="34" t="s">
        <v>925</v>
      </c>
      <c r="D221" s="47" t="s">
        <v>932</v>
      </c>
      <c r="E221" s="18"/>
      <c r="F221" s="44">
        <v>85.92</v>
      </c>
      <c r="G221" s="18"/>
      <c r="H221" s="18"/>
      <c r="I221" s="18"/>
      <c r="J221" s="18"/>
      <c r="K221" s="44">
        <v>85.92</v>
      </c>
      <c r="L221" s="53">
        <v>14</v>
      </c>
      <c r="M221" s="53">
        <v>69</v>
      </c>
      <c r="N221" s="18" t="s">
        <v>933</v>
      </c>
      <c r="O221" s="18" t="s">
        <v>166</v>
      </c>
      <c r="P221" s="18" t="s">
        <v>905</v>
      </c>
      <c r="Q221" s="34"/>
    </row>
    <row r="222" spans="1:17" ht="57.75" customHeight="1">
      <c r="A222" s="18">
        <v>205</v>
      </c>
      <c r="B222" s="18" t="s">
        <v>934</v>
      </c>
      <c r="C222" s="31" t="s">
        <v>168</v>
      </c>
      <c r="D222" s="18" t="s">
        <v>935</v>
      </c>
      <c r="E222" s="18"/>
      <c r="F222" s="18">
        <v>45</v>
      </c>
      <c r="G222" s="18"/>
      <c r="H222" s="18"/>
      <c r="I222" s="18"/>
      <c r="J222" s="18"/>
      <c r="K222" s="18">
        <v>45</v>
      </c>
      <c r="L222" s="18">
        <v>15</v>
      </c>
      <c r="M222" s="18">
        <v>63</v>
      </c>
      <c r="N222" s="18" t="s">
        <v>936</v>
      </c>
      <c r="O222" s="18" t="s">
        <v>141</v>
      </c>
      <c r="P222" s="18" t="s">
        <v>160</v>
      </c>
      <c r="Q222" s="19" t="s">
        <v>161</v>
      </c>
    </row>
    <row r="223" spans="1:17" s="23" customFormat="1" ht="15" customHeight="1">
      <c r="A223" s="18" t="s">
        <v>937</v>
      </c>
      <c r="B223" s="31" t="s">
        <v>938</v>
      </c>
      <c r="C223" s="31"/>
      <c r="D223" s="18"/>
      <c r="E223" s="18"/>
      <c r="F223" s="35">
        <f aca="true" t="shared" si="9" ref="F223:M223">SUM(F224:F241)</f>
        <v>2439.23</v>
      </c>
      <c r="G223" s="35">
        <f t="shared" si="9"/>
        <v>0</v>
      </c>
      <c r="H223" s="35">
        <f t="shared" si="9"/>
        <v>0</v>
      </c>
      <c r="I223" s="35">
        <f t="shared" si="9"/>
        <v>0</v>
      </c>
      <c r="J223" s="35">
        <f t="shared" si="9"/>
        <v>352</v>
      </c>
      <c r="K223" s="35">
        <f t="shared" si="9"/>
        <v>2439.23</v>
      </c>
      <c r="L223" s="35">
        <f t="shared" si="9"/>
        <v>1898</v>
      </c>
      <c r="M223" s="35">
        <f t="shared" si="9"/>
        <v>7957</v>
      </c>
      <c r="N223" s="18"/>
      <c r="O223" s="18"/>
      <c r="P223" s="18"/>
      <c r="Q223" s="18"/>
    </row>
    <row r="224" spans="1:17" s="23" customFormat="1" ht="21">
      <c r="A224" s="18">
        <v>206</v>
      </c>
      <c r="B224" s="18" t="s">
        <v>939</v>
      </c>
      <c r="C224" s="18" t="s">
        <v>940</v>
      </c>
      <c r="D224" s="18" t="s">
        <v>941</v>
      </c>
      <c r="E224" s="18"/>
      <c r="F224" s="35">
        <v>13.9</v>
      </c>
      <c r="G224" s="18"/>
      <c r="H224" s="18"/>
      <c r="I224" s="18"/>
      <c r="J224" s="37">
        <v>12</v>
      </c>
      <c r="K224" s="35">
        <v>13.9</v>
      </c>
      <c r="L224" s="37">
        <v>22</v>
      </c>
      <c r="M224" s="37">
        <v>106</v>
      </c>
      <c r="N224" s="53" t="s">
        <v>942</v>
      </c>
      <c r="O224" s="18" t="s">
        <v>825</v>
      </c>
      <c r="P224" s="43" t="s">
        <v>820</v>
      </c>
      <c r="Q224" s="18"/>
    </row>
    <row r="225" spans="1:17" s="23" customFormat="1" ht="21">
      <c r="A225" s="18">
        <v>207</v>
      </c>
      <c r="B225" s="18" t="s">
        <v>943</v>
      </c>
      <c r="C225" s="18" t="s">
        <v>944</v>
      </c>
      <c r="D225" s="18" t="s">
        <v>945</v>
      </c>
      <c r="E225" s="18"/>
      <c r="F225" s="35">
        <v>34</v>
      </c>
      <c r="G225" s="18"/>
      <c r="H225" s="18"/>
      <c r="I225" s="18"/>
      <c r="J225" s="37">
        <v>10</v>
      </c>
      <c r="K225" s="35">
        <v>34</v>
      </c>
      <c r="L225" s="37">
        <v>16</v>
      </c>
      <c r="M225" s="37">
        <v>76</v>
      </c>
      <c r="N225" s="53" t="s">
        <v>946</v>
      </c>
      <c r="O225" s="18" t="s">
        <v>248</v>
      </c>
      <c r="P225" s="43" t="s">
        <v>820</v>
      </c>
      <c r="Q225" s="18"/>
    </row>
    <row r="226" spans="1:17" s="23" customFormat="1" ht="21">
      <c r="A226" s="18">
        <v>208</v>
      </c>
      <c r="B226" s="18" t="s">
        <v>947</v>
      </c>
      <c r="C226" s="18" t="s">
        <v>948</v>
      </c>
      <c r="D226" s="18" t="s">
        <v>949</v>
      </c>
      <c r="E226" s="18"/>
      <c r="F226" s="35">
        <v>48.6</v>
      </c>
      <c r="G226" s="18"/>
      <c r="H226" s="18"/>
      <c r="I226" s="18"/>
      <c r="J226" s="37">
        <v>19</v>
      </c>
      <c r="K226" s="35">
        <v>48.6</v>
      </c>
      <c r="L226" s="37">
        <v>39</v>
      </c>
      <c r="M226" s="37">
        <v>187</v>
      </c>
      <c r="N226" s="53" t="s">
        <v>950</v>
      </c>
      <c r="O226" s="18" t="s">
        <v>284</v>
      </c>
      <c r="P226" s="43" t="s">
        <v>820</v>
      </c>
      <c r="Q226" s="18"/>
    </row>
    <row r="227" spans="1:17" s="23" customFormat="1" ht="21">
      <c r="A227" s="18">
        <v>209</v>
      </c>
      <c r="B227" s="18" t="s">
        <v>951</v>
      </c>
      <c r="C227" s="18" t="s">
        <v>952</v>
      </c>
      <c r="D227" s="18" t="s">
        <v>953</v>
      </c>
      <c r="E227" s="18"/>
      <c r="F227" s="35">
        <v>187</v>
      </c>
      <c r="G227" s="18"/>
      <c r="H227" s="18"/>
      <c r="I227" s="18"/>
      <c r="J227" s="37">
        <v>14</v>
      </c>
      <c r="K227" s="35">
        <v>187</v>
      </c>
      <c r="L227" s="37">
        <v>101</v>
      </c>
      <c r="M227" s="37">
        <v>455</v>
      </c>
      <c r="N227" s="53" t="s">
        <v>954</v>
      </c>
      <c r="O227" s="18" t="s">
        <v>353</v>
      </c>
      <c r="P227" s="43" t="s">
        <v>820</v>
      </c>
      <c r="Q227" s="18"/>
    </row>
    <row r="228" spans="1:17" s="23" customFormat="1" ht="21">
      <c r="A228" s="18">
        <v>210</v>
      </c>
      <c r="B228" s="18" t="s">
        <v>955</v>
      </c>
      <c r="C228" s="18" t="s">
        <v>956</v>
      </c>
      <c r="D228" s="18" t="s">
        <v>957</v>
      </c>
      <c r="E228" s="18"/>
      <c r="F228" s="35">
        <v>158.5</v>
      </c>
      <c r="G228" s="18"/>
      <c r="H228" s="18"/>
      <c r="I228" s="18"/>
      <c r="J228" s="37">
        <v>13</v>
      </c>
      <c r="K228" s="35">
        <v>158.5</v>
      </c>
      <c r="L228" s="37">
        <v>78</v>
      </c>
      <c r="M228" s="37">
        <v>351</v>
      </c>
      <c r="N228" s="53" t="s">
        <v>958</v>
      </c>
      <c r="O228" s="18" t="s">
        <v>159</v>
      </c>
      <c r="P228" s="43" t="s">
        <v>820</v>
      </c>
      <c r="Q228" s="18"/>
    </row>
    <row r="229" spans="1:17" s="23" customFormat="1" ht="21">
      <c r="A229" s="18">
        <v>211</v>
      </c>
      <c r="B229" s="18" t="s">
        <v>959</v>
      </c>
      <c r="C229" s="18" t="s">
        <v>960</v>
      </c>
      <c r="D229" s="18" t="s">
        <v>961</v>
      </c>
      <c r="E229" s="18"/>
      <c r="F229" s="35">
        <v>40.2</v>
      </c>
      <c r="G229" s="18"/>
      <c r="H229" s="18"/>
      <c r="I229" s="18"/>
      <c r="J229" s="37">
        <v>14</v>
      </c>
      <c r="K229" s="35">
        <v>40.2</v>
      </c>
      <c r="L229" s="37">
        <v>17</v>
      </c>
      <c r="M229" s="37">
        <v>76</v>
      </c>
      <c r="N229" s="53" t="s">
        <v>962</v>
      </c>
      <c r="O229" s="18" t="s">
        <v>141</v>
      </c>
      <c r="P229" s="43" t="s">
        <v>820</v>
      </c>
      <c r="Q229" s="18"/>
    </row>
    <row r="230" spans="1:17" s="23" customFormat="1" ht="21">
      <c r="A230" s="18">
        <v>212</v>
      </c>
      <c r="B230" s="18" t="s">
        <v>963</v>
      </c>
      <c r="C230" s="18" t="s">
        <v>964</v>
      </c>
      <c r="D230" s="18" t="s">
        <v>965</v>
      </c>
      <c r="E230" s="18"/>
      <c r="F230" s="35">
        <v>105.7</v>
      </c>
      <c r="G230" s="18"/>
      <c r="H230" s="18"/>
      <c r="I230" s="18"/>
      <c r="J230" s="37">
        <v>24</v>
      </c>
      <c r="K230" s="35">
        <v>105.7</v>
      </c>
      <c r="L230" s="37">
        <v>53</v>
      </c>
      <c r="M230" s="37">
        <v>238</v>
      </c>
      <c r="N230" s="53" t="s">
        <v>966</v>
      </c>
      <c r="O230" s="42" t="s">
        <v>166</v>
      </c>
      <c r="P230" s="54" t="s">
        <v>820</v>
      </c>
      <c r="Q230" s="42"/>
    </row>
    <row r="231" spans="1:17" s="23" customFormat="1" ht="21">
      <c r="A231" s="18">
        <v>213</v>
      </c>
      <c r="B231" s="18" t="s">
        <v>967</v>
      </c>
      <c r="C231" s="18" t="s">
        <v>968</v>
      </c>
      <c r="D231" s="18" t="s">
        <v>969</v>
      </c>
      <c r="E231" s="18"/>
      <c r="F231" s="35">
        <v>17.1</v>
      </c>
      <c r="G231" s="18"/>
      <c r="H231" s="18"/>
      <c r="I231" s="18"/>
      <c r="J231" s="37">
        <v>7</v>
      </c>
      <c r="K231" s="35">
        <v>17.1</v>
      </c>
      <c r="L231" s="37">
        <v>8</v>
      </c>
      <c r="M231" s="37">
        <v>38</v>
      </c>
      <c r="N231" s="53" t="s">
        <v>970</v>
      </c>
      <c r="O231" s="45" t="s">
        <v>842</v>
      </c>
      <c r="P231" s="55" t="s">
        <v>820</v>
      </c>
      <c r="Q231" s="45"/>
    </row>
    <row r="232" spans="1:17" s="23" customFormat="1" ht="21">
      <c r="A232" s="18">
        <v>214</v>
      </c>
      <c r="B232" s="18" t="s">
        <v>971</v>
      </c>
      <c r="C232" s="18" t="s">
        <v>972</v>
      </c>
      <c r="D232" s="18" t="s">
        <v>973</v>
      </c>
      <c r="E232" s="18"/>
      <c r="F232" s="35">
        <v>5.1</v>
      </c>
      <c r="G232" s="18"/>
      <c r="H232" s="18"/>
      <c r="I232" s="18"/>
      <c r="J232" s="37">
        <v>2</v>
      </c>
      <c r="K232" s="35">
        <v>5.1</v>
      </c>
      <c r="L232" s="37">
        <v>2</v>
      </c>
      <c r="M232" s="37">
        <v>9</v>
      </c>
      <c r="N232" s="53" t="s">
        <v>974</v>
      </c>
      <c r="O232" s="42" t="s">
        <v>175</v>
      </c>
      <c r="P232" s="54" t="s">
        <v>820</v>
      </c>
      <c r="Q232" s="42"/>
    </row>
    <row r="233" spans="1:17" s="23" customFormat="1" ht="21">
      <c r="A233" s="18">
        <v>215</v>
      </c>
      <c r="B233" s="18" t="s">
        <v>975</v>
      </c>
      <c r="C233" s="18" t="s">
        <v>976</v>
      </c>
      <c r="D233" s="18" t="s">
        <v>977</v>
      </c>
      <c r="E233" s="18"/>
      <c r="F233" s="35">
        <v>22.1</v>
      </c>
      <c r="G233" s="18"/>
      <c r="H233" s="18"/>
      <c r="I233" s="18"/>
      <c r="J233" s="37">
        <v>9</v>
      </c>
      <c r="K233" s="35">
        <v>22.1</v>
      </c>
      <c r="L233" s="37">
        <v>12</v>
      </c>
      <c r="M233" s="37">
        <v>57</v>
      </c>
      <c r="N233" s="53" t="s">
        <v>978</v>
      </c>
      <c r="O233" s="42" t="s">
        <v>330</v>
      </c>
      <c r="P233" s="54" t="s">
        <v>820</v>
      </c>
      <c r="Q233" s="42"/>
    </row>
    <row r="234" spans="1:17" s="23" customFormat="1" ht="21">
      <c r="A234" s="18">
        <v>216</v>
      </c>
      <c r="B234" s="18" t="s">
        <v>979</v>
      </c>
      <c r="C234" s="18" t="s">
        <v>980</v>
      </c>
      <c r="D234" s="18" t="s">
        <v>981</v>
      </c>
      <c r="E234" s="18"/>
      <c r="F234" s="35">
        <v>180</v>
      </c>
      <c r="G234" s="18"/>
      <c r="H234" s="18"/>
      <c r="I234" s="18"/>
      <c r="J234" s="37">
        <v>44</v>
      </c>
      <c r="K234" s="35">
        <v>180</v>
      </c>
      <c r="L234" s="37">
        <v>84</v>
      </c>
      <c r="M234" s="37">
        <v>298</v>
      </c>
      <c r="N234" s="18" t="s">
        <v>982</v>
      </c>
      <c r="O234" s="18" t="s">
        <v>825</v>
      </c>
      <c r="P234" s="43" t="s">
        <v>820</v>
      </c>
      <c r="Q234" s="18"/>
    </row>
    <row r="235" spans="1:17" s="23" customFormat="1" ht="21">
      <c r="A235" s="18">
        <v>217</v>
      </c>
      <c r="B235" s="18" t="s">
        <v>983</v>
      </c>
      <c r="C235" s="18" t="s">
        <v>984</v>
      </c>
      <c r="D235" s="18" t="s">
        <v>985</v>
      </c>
      <c r="E235" s="18"/>
      <c r="F235" s="35">
        <v>330</v>
      </c>
      <c r="G235" s="18"/>
      <c r="H235" s="18"/>
      <c r="I235" s="18"/>
      <c r="J235" s="37">
        <v>24</v>
      </c>
      <c r="K235" s="35">
        <v>330</v>
      </c>
      <c r="L235" s="37">
        <v>152</v>
      </c>
      <c r="M235" s="37">
        <v>608</v>
      </c>
      <c r="N235" s="53" t="s">
        <v>986</v>
      </c>
      <c r="O235" s="18" t="s">
        <v>842</v>
      </c>
      <c r="P235" s="43" t="s">
        <v>820</v>
      </c>
      <c r="Q235" s="18"/>
    </row>
    <row r="236" spans="1:17" s="23" customFormat="1" ht="21">
      <c r="A236" s="18">
        <v>218</v>
      </c>
      <c r="B236" s="18" t="s">
        <v>987</v>
      </c>
      <c r="C236" s="18" t="s">
        <v>988</v>
      </c>
      <c r="D236" s="18" t="s">
        <v>989</v>
      </c>
      <c r="E236" s="18"/>
      <c r="F236" s="35">
        <v>250</v>
      </c>
      <c r="G236" s="18"/>
      <c r="H236" s="18"/>
      <c r="I236" s="18"/>
      <c r="J236" s="37">
        <v>10</v>
      </c>
      <c r="K236" s="35">
        <v>250</v>
      </c>
      <c r="L236" s="37">
        <v>115</v>
      </c>
      <c r="M236" s="37">
        <v>552</v>
      </c>
      <c r="N236" s="53" t="s">
        <v>990</v>
      </c>
      <c r="O236" s="18" t="s">
        <v>175</v>
      </c>
      <c r="P236" s="43" t="s">
        <v>820</v>
      </c>
      <c r="Q236" s="18"/>
    </row>
    <row r="237" spans="1:17" s="23" customFormat="1" ht="21">
      <c r="A237" s="18">
        <v>219</v>
      </c>
      <c r="B237" s="18" t="s">
        <v>991</v>
      </c>
      <c r="C237" s="18" t="s">
        <v>992</v>
      </c>
      <c r="D237" s="18" t="s">
        <v>993</v>
      </c>
      <c r="E237" s="18"/>
      <c r="F237" s="35">
        <v>430</v>
      </c>
      <c r="G237" s="18"/>
      <c r="H237" s="18"/>
      <c r="I237" s="18"/>
      <c r="J237" s="37">
        <v>91</v>
      </c>
      <c r="K237" s="35">
        <v>430</v>
      </c>
      <c r="L237" s="37">
        <v>715</v>
      </c>
      <c r="M237" s="37">
        <v>2860</v>
      </c>
      <c r="N237" s="53" t="s">
        <v>994</v>
      </c>
      <c r="O237" s="18" t="s">
        <v>330</v>
      </c>
      <c r="P237" s="43" t="s">
        <v>820</v>
      </c>
      <c r="Q237" s="18"/>
    </row>
    <row r="238" spans="1:17" s="23" customFormat="1" ht="21">
      <c r="A238" s="18">
        <v>220</v>
      </c>
      <c r="B238" s="18" t="s">
        <v>995</v>
      </c>
      <c r="C238" s="18" t="s">
        <v>996</v>
      </c>
      <c r="D238" s="18" t="s">
        <v>997</v>
      </c>
      <c r="E238" s="18"/>
      <c r="F238" s="35">
        <v>400</v>
      </c>
      <c r="G238" s="18"/>
      <c r="H238" s="18"/>
      <c r="I238" s="18"/>
      <c r="J238" s="37">
        <v>11</v>
      </c>
      <c r="K238" s="35">
        <v>400</v>
      </c>
      <c r="L238" s="37">
        <v>190</v>
      </c>
      <c r="M238" s="37">
        <v>856</v>
      </c>
      <c r="N238" s="53" t="s">
        <v>998</v>
      </c>
      <c r="O238" s="18" t="s">
        <v>166</v>
      </c>
      <c r="P238" s="43" t="s">
        <v>820</v>
      </c>
      <c r="Q238" s="18"/>
    </row>
    <row r="239" spans="1:17" s="23" customFormat="1" ht="21">
      <c r="A239" s="18">
        <v>221</v>
      </c>
      <c r="B239" s="18" t="s">
        <v>999</v>
      </c>
      <c r="C239" s="18" t="s">
        <v>1000</v>
      </c>
      <c r="D239" s="18" t="s">
        <v>1001</v>
      </c>
      <c r="E239" s="18"/>
      <c r="F239" s="35">
        <v>80</v>
      </c>
      <c r="G239" s="18"/>
      <c r="H239" s="18"/>
      <c r="I239" s="18"/>
      <c r="J239" s="37">
        <v>47</v>
      </c>
      <c r="K239" s="35">
        <v>80</v>
      </c>
      <c r="L239" s="37">
        <v>37</v>
      </c>
      <c r="M239" s="37">
        <v>148</v>
      </c>
      <c r="N239" s="18" t="s">
        <v>1002</v>
      </c>
      <c r="O239" s="18" t="s">
        <v>248</v>
      </c>
      <c r="P239" s="43" t="s">
        <v>820</v>
      </c>
      <c r="Q239" s="18"/>
    </row>
    <row r="240" spans="1:17" s="23" customFormat="1" ht="21">
      <c r="A240" s="18">
        <v>222</v>
      </c>
      <c r="B240" s="18" t="s">
        <v>1003</v>
      </c>
      <c r="C240" s="48" t="s">
        <v>1004</v>
      </c>
      <c r="D240" s="40" t="s">
        <v>1005</v>
      </c>
      <c r="E240" s="18"/>
      <c r="F240" s="35">
        <v>29.17</v>
      </c>
      <c r="G240" s="18"/>
      <c r="H240" s="18"/>
      <c r="I240" s="18"/>
      <c r="J240" s="53">
        <v>1</v>
      </c>
      <c r="K240" s="35">
        <v>29.17</v>
      </c>
      <c r="L240" s="53">
        <v>86</v>
      </c>
      <c r="M240" s="53">
        <v>358</v>
      </c>
      <c r="N240" s="34" t="s">
        <v>1006</v>
      </c>
      <c r="O240" s="18" t="s">
        <v>825</v>
      </c>
      <c r="P240" s="43" t="s">
        <v>820</v>
      </c>
      <c r="Q240" s="18"/>
    </row>
    <row r="241" spans="1:17" s="23" customFormat="1" ht="42">
      <c r="A241" s="18">
        <v>223</v>
      </c>
      <c r="B241" s="18" t="s">
        <v>1007</v>
      </c>
      <c r="C241" s="18" t="s">
        <v>1008</v>
      </c>
      <c r="D241" s="49" t="s">
        <v>1009</v>
      </c>
      <c r="E241" s="18"/>
      <c r="F241" s="35">
        <v>107.86</v>
      </c>
      <c r="G241" s="18"/>
      <c r="H241" s="18"/>
      <c r="I241" s="18"/>
      <c r="J241" s="53" t="s">
        <v>1010</v>
      </c>
      <c r="K241" s="44">
        <v>107.86</v>
      </c>
      <c r="L241" s="53">
        <v>171</v>
      </c>
      <c r="M241" s="53">
        <v>684</v>
      </c>
      <c r="N241" s="34" t="s">
        <v>1011</v>
      </c>
      <c r="O241" s="34" t="s">
        <v>141</v>
      </c>
      <c r="P241" s="43" t="s">
        <v>820</v>
      </c>
      <c r="Q241" s="18"/>
    </row>
    <row r="242" spans="1:17" ht="15" customHeight="1">
      <c r="A242" s="18" t="s">
        <v>1012</v>
      </c>
      <c r="B242" s="31" t="s">
        <v>1013</v>
      </c>
      <c r="C242" s="31"/>
      <c r="D242" s="18"/>
      <c r="E242" s="18"/>
      <c r="F242" s="18">
        <f aca="true" t="shared" si="10" ref="F242:M242">SUM(F243:F244)</f>
        <v>1450</v>
      </c>
      <c r="G242" s="18">
        <f t="shared" si="10"/>
        <v>0</v>
      </c>
      <c r="H242" s="18">
        <f t="shared" si="10"/>
        <v>0</v>
      </c>
      <c r="I242" s="18">
        <f t="shared" si="10"/>
        <v>0</v>
      </c>
      <c r="J242" s="18">
        <f t="shared" si="10"/>
        <v>0</v>
      </c>
      <c r="K242" s="18">
        <f t="shared" si="10"/>
        <v>1450</v>
      </c>
      <c r="L242" s="18">
        <f t="shared" si="10"/>
        <v>0</v>
      </c>
      <c r="M242" s="18">
        <f t="shared" si="10"/>
        <v>0</v>
      </c>
      <c r="N242" s="18"/>
      <c r="O242" s="18"/>
      <c r="P242" s="18"/>
      <c r="Q242" s="18"/>
    </row>
    <row r="243" spans="1:17" s="23" customFormat="1" ht="105">
      <c r="A243" s="18">
        <v>224</v>
      </c>
      <c r="B243" s="40" t="s">
        <v>1014</v>
      </c>
      <c r="C243" s="50" t="s">
        <v>1015</v>
      </c>
      <c r="D243" s="18" t="s">
        <v>1016</v>
      </c>
      <c r="E243" s="18"/>
      <c r="F243" s="35">
        <v>450</v>
      </c>
      <c r="G243" s="18"/>
      <c r="H243" s="18"/>
      <c r="I243" s="18"/>
      <c r="J243" s="18"/>
      <c r="K243" s="35">
        <v>450</v>
      </c>
      <c r="L243" s="18"/>
      <c r="M243" s="18"/>
      <c r="N243" s="56" t="s">
        <v>1017</v>
      </c>
      <c r="O243" s="18" t="s">
        <v>136</v>
      </c>
      <c r="P243" s="18" t="s">
        <v>136</v>
      </c>
      <c r="Q243" s="18"/>
    </row>
    <row r="244" spans="1:17" s="23" customFormat="1" ht="105">
      <c r="A244" s="18">
        <v>225</v>
      </c>
      <c r="B244" s="51" t="s">
        <v>1018</v>
      </c>
      <c r="C244" s="18" t="s">
        <v>1019</v>
      </c>
      <c r="D244" s="51" t="s">
        <v>1020</v>
      </c>
      <c r="E244" s="51" t="s">
        <v>1021</v>
      </c>
      <c r="F244" s="35">
        <v>1000</v>
      </c>
      <c r="G244" s="18"/>
      <c r="H244" s="18"/>
      <c r="I244" s="18"/>
      <c r="J244" s="18"/>
      <c r="K244" s="35">
        <v>1000</v>
      </c>
      <c r="L244" s="18"/>
      <c r="M244" s="18"/>
      <c r="N244" s="57" t="s">
        <v>1022</v>
      </c>
      <c r="O244" s="18" t="s">
        <v>136</v>
      </c>
      <c r="P244" s="18" t="s">
        <v>136</v>
      </c>
      <c r="Q244" s="18"/>
    </row>
    <row r="245" spans="1:17" ht="18" customHeight="1">
      <c r="A245" s="18" t="s">
        <v>1023</v>
      </c>
      <c r="B245" s="31" t="s">
        <v>1024</v>
      </c>
      <c r="C245" s="31"/>
      <c r="D245" s="18"/>
      <c r="E245" s="18"/>
      <c r="F245" s="18">
        <f aca="true" t="shared" si="11" ref="F245:M245">SUM(F246:F248)</f>
        <v>1084.15</v>
      </c>
      <c r="G245" s="18">
        <f t="shared" si="11"/>
        <v>0</v>
      </c>
      <c r="H245" s="18">
        <f t="shared" si="11"/>
        <v>0</v>
      </c>
      <c r="I245" s="18">
        <f t="shared" si="11"/>
        <v>0</v>
      </c>
      <c r="J245" s="18">
        <f t="shared" si="11"/>
        <v>111</v>
      </c>
      <c r="K245" s="18">
        <f t="shared" si="11"/>
        <v>1084.15</v>
      </c>
      <c r="L245" s="18">
        <f t="shared" si="11"/>
        <v>1499</v>
      </c>
      <c r="M245" s="18">
        <f t="shared" si="11"/>
        <v>7721</v>
      </c>
      <c r="N245" s="18"/>
      <c r="O245" s="18"/>
      <c r="P245" s="18"/>
      <c r="Q245" s="18"/>
    </row>
    <row r="246" spans="1:17" ht="57.75" customHeight="1">
      <c r="A246" s="18">
        <v>226</v>
      </c>
      <c r="B246" s="52" t="s">
        <v>1025</v>
      </c>
      <c r="C246" s="31" t="s">
        <v>1026</v>
      </c>
      <c r="D246" s="18" t="s">
        <v>1027</v>
      </c>
      <c r="E246" s="18"/>
      <c r="F246" s="18">
        <v>516.9</v>
      </c>
      <c r="G246" s="18"/>
      <c r="H246" s="18"/>
      <c r="I246" s="18"/>
      <c r="J246" s="18"/>
      <c r="K246" s="18">
        <v>516.9</v>
      </c>
      <c r="L246" s="18"/>
      <c r="M246" s="18">
        <v>1723</v>
      </c>
      <c r="N246" s="18" t="s">
        <v>1028</v>
      </c>
      <c r="O246" s="18" t="s">
        <v>1029</v>
      </c>
      <c r="P246" s="18" t="s">
        <v>1030</v>
      </c>
      <c r="Q246" s="18"/>
    </row>
    <row r="247" spans="1:17" ht="57.75" customHeight="1">
      <c r="A247" s="18">
        <v>227</v>
      </c>
      <c r="B247" s="18" t="s">
        <v>1031</v>
      </c>
      <c r="C247" s="31" t="s">
        <v>1032</v>
      </c>
      <c r="D247" s="18" t="s">
        <v>1033</v>
      </c>
      <c r="E247" s="18"/>
      <c r="F247" s="18">
        <v>367.25</v>
      </c>
      <c r="G247" s="18"/>
      <c r="H247" s="18"/>
      <c r="I247" s="18"/>
      <c r="J247" s="18">
        <v>111</v>
      </c>
      <c r="K247" s="18">
        <v>367.25</v>
      </c>
      <c r="L247" s="18">
        <v>1499</v>
      </c>
      <c r="M247" s="18">
        <v>5998</v>
      </c>
      <c r="N247" s="18" t="s">
        <v>1034</v>
      </c>
      <c r="O247" s="18" t="s">
        <v>1029</v>
      </c>
      <c r="P247" s="18" t="s">
        <v>1035</v>
      </c>
      <c r="Q247" s="18" t="s">
        <v>1031</v>
      </c>
    </row>
    <row r="248" spans="1:17" ht="57.75" customHeight="1">
      <c r="A248" s="18">
        <v>228</v>
      </c>
      <c r="B248" s="17" t="s">
        <v>1036</v>
      </c>
      <c r="C248" s="31" t="s">
        <v>1026</v>
      </c>
      <c r="D248" s="18" t="s">
        <v>1037</v>
      </c>
      <c r="E248" s="18"/>
      <c r="F248" s="18">
        <v>200</v>
      </c>
      <c r="G248" s="18"/>
      <c r="H248" s="18"/>
      <c r="I248" s="18"/>
      <c r="J248" s="18"/>
      <c r="K248" s="18">
        <v>200</v>
      </c>
      <c r="L248" s="18"/>
      <c r="M248" s="18"/>
      <c r="N248" s="18" t="s">
        <v>1038</v>
      </c>
      <c r="O248" s="18" t="s">
        <v>1039</v>
      </c>
      <c r="P248" s="18" t="s">
        <v>1035</v>
      </c>
      <c r="Q248" s="17" t="s">
        <v>1036</v>
      </c>
    </row>
    <row r="249" spans="1:17" ht="10.5">
      <c r="A249" s="24" t="s">
        <v>1040</v>
      </c>
      <c r="B249" s="24"/>
      <c r="C249" s="24"/>
      <c r="D249" s="24"/>
      <c r="E249" s="24"/>
      <c r="F249" s="24"/>
      <c r="G249" s="24"/>
      <c r="H249" s="24"/>
      <c r="I249" s="24"/>
      <c r="J249" s="24"/>
      <c r="K249" s="24"/>
      <c r="L249" s="24"/>
      <c r="M249" s="24"/>
      <c r="N249" s="24"/>
      <c r="O249" s="24"/>
      <c r="P249" s="24"/>
      <c r="Q249" s="24"/>
    </row>
    <row r="250" spans="1:17" ht="10.5">
      <c r="A250" s="24" t="s">
        <v>1041</v>
      </c>
      <c r="B250" s="24"/>
      <c r="C250" s="24"/>
      <c r="D250" s="24"/>
      <c r="E250" s="24"/>
      <c r="F250" s="24"/>
      <c r="G250" s="24"/>
      <c r="H250" s="24"/>
      <c r="I250" s="24"/>
      <c r="J250" s="24"/>
      <c r="K250" s="24"/>
      <c r="L250" s="24"/>
      <c r="M250" s="24"/>
      <c r="N250" s="24"/>
      <c r="O250" s="24"/>
      <c r="P250" s="24"/>
      <c r="Q250" s="24"/>
    </row>
    <row r="251" spans="1:17" ht="10.5">
      <c r="A251" s="24"/>
      <c r="B251" s="24"/>
      <c r="C251" s="24"/>
      <c r="D251" s="24"/>
      <c r="E251" s="24"/>
      <c r="F251" s="24"/>
      <c r="G251" s="24"/>
      <c r="H251" s="24"/>
      <c r="I251" s="24"/>
      <c r="J251" s="24"/>
      <c r="K251" s="24"/>
      <c r="L251" s="24"/>
      <c r="M251" s="24"/>
      <c r="N251" s="24"/>
      <c r="O251" s="24"/>
      <c r="P251" s="24"/>
      <c r="Q251" s="24"/>
    </row>
  </sheetData>
  <sheetProtection selectLockedCells="1" selectUnlockedCells="1"/>
  <mergeCells count="24">
    <mergeCell ref="A1:B1"/>
    <mergeCell ref="A2:Q2"/>
    <mergeCell ref="A3:B3"/>
    <mergeCell ref="J3:K3"/>
    <mergeCell ref="F4:I4"/>
    <mergeCell ref="J4:M4"/>
    <mergeCell ref="J5:K5"/>
    <mergeCell ref="L5:M5"/>
    <mergeCell ref="A249:Q249"/>
    <mergeCell ref="A250:Q250"/>
    <mergeCell ref="A251:Q251"/>
    <mergeCell ref="A4:A6"/>
    <mergeCell ref="B4:B6"/>
    <mergeCell ref="C4:C6"/>
    <mergeCell ref="D4:D6"/>
    <mergeCell ref="E4:E6"/>
    <mergeCell ref="F5:F6"/>
    <mergeCell ref="G5:G6"/>
    <mergeCell ref="H5:H6"/>
    <mergeCell ref="I5:I6"/>
    <mergeCell ref="N4:N6"/>
    <mergeCell ref="O4:O6"/>
    <mergeCell ref="P4:P6"/>
    <mergeCell ref="Q4:Q6"/>
  </mergeCells>
  <conditionalFormatting sqref="D240">
    <cfRule type="expression" priority="1" dxfId="0" stopIfTrue="1">
      <formula>AND(COUNTIF($D$240,D240)&gt;1,NOT(ISBLANK(D240)))</formula>
    </cfRule>
    <cfRule type="expression" priority="2" dxfId="1" stopIfTrue="1">
      <formula>AND(COUNTIF($D$240,D240)&gt;1,NOT(ISBLANK(D240)))</formula>
    </cfRule>
    <cfRule type="expression" priority="3" dxfId="2" stopIfTrue="1">
      <formula>AND(COUNTIF($D$240,D240)&gt;1,NOT(ISBLANK(D240)))</formula>
    </cfRule>
  </conditionalFormatting>
  <conditionalFormatting sqref="D241">
    <cfRule type="expression" priority="4" dxfId="0" stopIfTrue="1">
      <formula>AND(COUNTIF($D$241,D241)&gt;1,NOT(ISBLANK(D241)))</formula>
    </cfRule>
    <cfRule type="expression" priority="5" dxfId="1" stopIfTrue="1">
      <formula>AND(COUNTIF($D$241,D241)&gt;1,NOT(ISBLANK(D241)))</formula>
    </cfRule>
    <cfRule type="expression" priority="6" dxfId="2" stopIfTrue="1">
      <formula>AND(COUNTIF($D$241,D241)&gt;1,NOT(ISBLANK(D241)))</formula>
    </cfRule>
  </conditionalFormatting>
  <printOptions horizontalCentered="1"/>
  <pageMargins left="0.42986111111111114" right="0.3902777777777778" top="0.42986111111111114" bottom="0.2798611111111111" header="0.5118055555555555" footer="0.5118055555555555"/>
  <pageSetup firstPageNumber="23" useFirstPageNumber="1"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D25"/>
  <sheetViews>
    <sheetView zoomScaleSheetLayoutView="100" workbookViewId="0" topLeftCell="A4">
      <selection activeCell="K14" sqref="K14"/>
    </sheetView>
  </sheetViews>
  <sheetFormatPr defaultColWidth="9.00390625" defaultRowHeight="14.25"/>
  <cols>
    <col min="1" max="1" width="6.50390625" style="4" bestFit="1" customWidth="1"/>
    <col min="2" max="2" width="25.25390625" style="1" bestFit="1" customWidth="1"/>
    <col min="3" max="3" width="33.00390625" style="1" bestFit="1" customWidth="1"/>
    <col min="4" max="4" width="14.50390625" style="1" bestFit="1" customWidth="1"/>
    <col min="5" max="241" width="9.00390625" style="4" bestFit="1" customWidth="1"/>
  </cols>
  <sheetData>
    <row r="1" spans="1:2" s="1" customFormat="1" ht="20.25">
      <c r="A1" s="5" t="s">
        <v>1042</v>
      </c>
      <c r="B1" s="5"/>
    </row>
    <row r="2" spans="1:4" s="2" customFormat="1" ht="30.75" customHeight="1">
      <c r="A2" s="6" t="s">
        <v>1043</v>
      </c>
      <c r="B2" s="6"/>
      <c r="C2" s="6"/>
      <c r="D2" s="6"/>
    </row>
    <row r="3" spans="1:3" s="3" customFormat="1" ht="27" customHeight="1">
      <c r="A3" s="7"/>
      <c r="B3" s="7"/>
      <c r="C3" s="8"/>
    </row>
    <row r="4" spans="1:4" s="3" customFormat="1" ht="51" customHeight="1">
      <c r="A4" s="9" t="s">
        <v>27</v>
      </c>
      <c r="B4" s="9" t="s">
        <v>1044</v>
      </c>
      <c r="C4" s="9" t="s">
        <v>1045</v>
      </c>
      <c r="D4" s="10" t="s">
        <v>120</v>
      </c>
    </row>
    <row r="5" spans="1:4" s="3" customFormat="1" ht="18" customHeight="1">
      <c r="A5" s="11"/>
      <c r="B5" s="11" t="s">
        <v>37</v>
      </c>
      <c r="C5" s="11">
        <f>SUM(C6:C18)</f>
        <v>20685.48</v>
      </c>
      <c r="D5" s="12"/>
    </row>
    <row r="6" spans="1:4" s="3" customFormat="1" ht="21.75" customHeight="1">
      <c r="A6" s="11" t="s">
        <v>38</v>
      </c>
      <c r="B6" s="13" t="s">
        <v>131</v>
      </c>
      <c r="C6" s="14">
        <v>2579.2</v>
      </c>
      <c r="D6" s="12"/>
    </row>
    <row r="7" spans="1:4" s="3" customFormat="1" ht="21.75" customHeight="1">
      <c r="A7" s="11" t="s">
        <v>90</v>
      </c>
      <c r="B7" s="13" t="s">
        <v>176</v>
      </c>
      <c r="C7" s="15">
        <v>100</v>
      </c>
      <c r="D7" s="12"/>
    </row>
    <row r="8" spans="1:4" s="3" customFormat="1" ht="21.75" customHeight="1">
      <c r="A8" s="11" t="s">
        <v>181</v>
      </c>
      <c r="B8" s="13" t="s">
        <v>182</v>
      </c>
      <c r="C8" s="14">
        <v>101</v>
      </c>
      <c r="D8" s="12"/>
    </row>
    <row r="9" spans="1:4" s="3" customFormat="1" ht="21.75" customHeight="1">
      <c r="A9" s="11" t="s">
        <v>193</v>
      </c>
      <c r="B9" s="13" t="s">
        <v>194</v>
      </c>
      <c r="C9" s="15">
        <v>1200</v>
      </c>
      <c r="D9" s="12"/>
    </row>
    <row r="10" spans="1:4" s="3" customFormat="1" ht="21.75" customHeight="1">
      <c r="A10" s="11" t="s">
        <v>206</v>
      </c>
      <c r="B10" s="13" t="s">
        <v>207</v>
      </c>
      <c r="C10" s="14">
        <v>345</v>
      </c>
      <c r="D10" s="12"/>
    </row>
    <row r="11" spans="1:4" s="3" customFormat="1" ht="21.75" customHeight="1">
      <c r="A11" s="11" t="s">
        <v>213</v>
      </c>
      <c r="B11" s="13" t="s">
        <v>214</v>
      </c>
      <c r="C11" s="14">
        <v>2625.52</v>
      </c>
      <c r="D11" s="12"/>
    </row>
    <row r="12" spans="1:4" s="3" customFormat="1" ht="21.75" customHeight="1">
      <c r="A12" s="11" t="s">
        <v>777</v>
      </c>
      <c r="B12" s="13" t="s">
        <v>778</v>
      </c>
      <c r="C12" s="14">
        <v>4713.41</v>
      </c>
      <c r="D12" s="12"/>
    </row>
    <row r="13" spans="1:4" s="3" customFormat="1" ht="21.75" customHeight="1">
      <c r="A13" s="11" t="s">
        <v>803</v>
      </c>
      <c r="B13" s="13" t="s">
        <v>804</v>
      </c>
      <c r="C13" s="15">
        <v>0</v>
      </c>
      <c r="D13" s="12"/>
    </row>
    <row r="14" spans="1:4" s="3" customFormat="1" ht="21.75" customHeight="1">
      <c r="A14" s="11" t="s">
        <v>805</v>
      </c>
      <c r="B14" s="13" t="s">
        <v>806</v>
      </c>
      <c r="C14" s="14">
        <v>3124.88</v>
      </c>
      <c r="D14" s="12"/>
    </row>
    <row r="15" spans="1:4" s="3" customFormat="1" ht="21.75" customHeight="1">
      <c r="A15" s="11" t="s">
        <v>891</v>
      </c>
      <c r="B15" s="13" t="s">
        <v>892</v>
      </c>
      <c r="C15" s="14">
        <v>923.09</v>
      </c>
      <c r="D15" s="12"/>
    </row>
    <row r="16" spans="1:4" s="3" customFormat="1" ht="21.75" customHeight="1">
      <c r="A16" s="11" t="s">
        <v>937</v>
      </c>
      <c r="B16" s="13" t="s">
        <v>938</v>
      </c>
      <c r="C16" s="14">
        <v>2439.23</v>
      </c>
      <c r="D16" s="12"/>
    </row>
    <row r="17" spans="1:4" s="3" customFormat="1" ht="21.75" customHeight="1">
      <c r="A17" s="11" t="s">
        <v>1012</v>
      </c>
      <c r="B17" s="13" t="s">
        <v>1013</v>
      </c>
      <c r="C17" s="14">
        <v>1450</v>
      </c>
      <c r="D17" s="12"/>
    </row>
    <row r="18" spans="1:4" s="3" customFormat="1" ht="21.75" customHeight="1">
      <c r="A18" s="11" t="s">
        <v>1023</v>
      </c>
      <c r="B18" s="13" t="s">
        <v>1024</v>
      </c>
      <c r="C18" s="15">
        <v>1084.15</v>
      </c>
      <c r="D18" s="12"/>
    </row>
    <row r="19" spans="1:4" s="3" customFormat="1" ht="27" customHeight="1">
      <c r="A19" s="16">
        <v>3</v>
      </c>
      <c r="B19" s="17" t="s">
        <v>1025</v>
      </c>
      <c r="C19" s="18">
        <v>516.9</v>
      </c>
      <c r="D19" s="12"/>
    </row>
    <row r="20" spans="1:4" s="3" customFormat="1" ht="27" customHeight="1">
      <c r="A20" s="16"/>
      <c r="B20" s="19"/>
      <c r="C20" s="15"/>
      <c r="D20" s="12"/>
    </row>
    <row r="21" spans="1:4" s="3" customFormat="1" ht="27" customHeight="1">
      <c r="A21" s="16"/>
      <c r="B21" s="17" t="s">
        <v>1031</v>
      </c>
      <c r="C21" s="15">
        <v>367.25</v>
      </c>
      <c r="D21" s="12"/>
    </row>
    <row r="22" spans="1:4" s="3" customFormat="1" ht="57.75" customHeight="1">
      <c r="A22" s="16">
        <v>4</v>
      </c>
      <c r="B22" s="17" t="s">
        <v>1036</v>
      </c>
      <c r="C22" s="15">
        <v>200</v>
      </c>
      <c r="D22" s="12"/>
    </row>
    <row r="23" spans="1:4" s="3" customFormat="1" ht="18" customHeight="1">
      <c r="A23" s="11"/>
      <c r="B23" s="13"/>
      <c r="C23" s="15"/>
      <c r="D23" s="12"/>
    </row>
    <row r="24" spans="1:4" ht="37.5" customHeight="1">
      <c r="A24" s="20" t="s">
        <v>1046</v>
      </c>
      <c r="B24" s="20"/>
      <c r="C24" s="20"/>
      <c r="D24" s="20"/>
    </row>
    <row r="25" spans="1:4" ht="14.25">
      <c r="A25" s="21"/>
      <c r="B25" s="22"/>
      <c r="C25" s="22"/>
      <c r="D25" s="22"/>
    </row>
  </sheetData>
  <sheetProtection selectLockedCells="1" selectUnlockedCells="1"/>
  <mergeCells count="4">
    <mergeCell ref="A1:B1"/>
    <mergeCell ref="A2:D2"/>
    <mergeCell ref="A3:B3"/>
    <mergeCell ref="A24:D24"/>
  </mergeCells>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豪哥他爸</cp:lastModifiedBy>
  <cp:lastPrinted>2021-08-31T14:14:18Z</cp:lastPrinted>
  <dcterms:created xsi:type="dcterms:W3CDTF">2016-09-03T03:25:32Z</dcterms:created>
  <dcterms:modified xsi:type="dcterms:W3CDTF">2021-11-03T02:19:07Z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KSOReadingLayo">
    <vt:bool>true</vt:bool>
  </property>
</Properties>
</file>