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<sst xmlns="http://schemas.openxmlformats.org/spreadsheetml/2006/main" count="1290" uniqueCount="563">
  <si>
    <t>1.财务收支预算总表</t>
  </si>
  <si>
    <t>单位名称：师宗县林业和草原局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</si>
  <si>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</si>
  <si>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</si>
  <si>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</si>
  <si>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</si>
  <si>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</si>
  <si>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</si>
  <si>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</si>
  <si>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</si>
  <si>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</si>
  <si>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</si>
  <si>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</si>
  <si>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</si>
  <si>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</si>
  <si>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</si>
  <si>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</si>
  <si>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</si>
  <si>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</si>
  <si>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</si>
  <si>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</si>
  <si>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</si>
  <si>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</si>
  <si>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</si>
  <si>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</si>
  <si>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</si>
  <si>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</si>
  <si>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</si>
  <si>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</si>
  <si>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</si>
  <si>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</si>
  <si>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</si>
  <si>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</si>
  <si>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</si>
  <si>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</si>
  <si>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</si>
  <si>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</si>
  <si>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</si>
  <si>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</si>
  <si>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</si>
  <si>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</si>
  <si>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</si>
  <si>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</si>
  <si>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</si>
  <si>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</si>
  <si>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</si>
  <si>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</si>
  <si>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</si>
  <si>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</si>
  <si>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</si>
  <si>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</si>
  <si>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</si>
  <si>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</si>
  <si>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</si>
  <si>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</si>
  <si>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</si>
  <si>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</si>
  <si>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</si>
  <si>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</si>
  <si>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</si>
  <si>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</si>
  <si>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</si>
  <si>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</si>
  <si>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</si>
  <si>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</si>
  <si>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</si>
  <si>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</si>
  <si>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</si>
  <si>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</si>
  <si>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</si>
  <si>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</si>
  <si>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师宗县林业和草原局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</si>
  <si>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</si>
  <si>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</si>
  <si>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</si>
  <si>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</si>
  <si>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</si>
  <si>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</si>
  <si>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</si>
  <si>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</si>
  <si>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</si>
  <si>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</si>
  <si>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</si>
  <si>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</si>
  <si>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</si>
  <si>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</si>
  <si>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</si>
  <si>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</si>
  <si>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</si>
  <si>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</si>
  <si>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</si>
  <si>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</si>
  <si>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其他行政事业单位医疗支出</t>
  </si>
  <si>
    <t>节能环保支出</t>
  </si>
  <si>
    <t xml:space="preserve">  天然林保护</t>
  </si>
  <si>
    <t xml:space="preserve">   天然林保护工程建设</t>
  </si>
  <si>
    <t>农林水支出</t>
  </si>
  <si>
    <t xml:space="preserve">  林业和草原</t>
  </si>
  <si>
    <t xml:space="preserve">    行政运行</t>
  </si>
  <si>
    <t xml:space="preserve">    事业机构</t>
  </si>
  <si>
    <t xml:space="preserve">    行业业务管理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</si>
  <si>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</si>
  <si>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</si>
  <si>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</si>
  <si>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</si>
  <si>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自然灾害防治</t>
  </si>
  <si>
    <t xml:space="preserve">    森林草原防灾减灾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</si>
  <si>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</si>
  <si>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</si>
  <si>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</si>
  <si>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</si>
  <si>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</si>
  <si>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</si>
  <si>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</si>
  <si>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</si>
  <si>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</si>
  <si>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</si>
  <si>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</si>
  <si>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</si>
  <si>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</si>
  <si>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</si>
  <si>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</si>
  <si>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</si>
  <si>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</si>
  <si>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</si>
  <si>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</si>
  <si>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</si>
  <si>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</si>
  <si>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</si>
  <si>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</si>
  <si>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</si>
  <si>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</si>
  <si>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</si>
  <si>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</si>
  <si>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</si>
  <si>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</si>
  <si>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</si>
  <si>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</si>
  <si>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</si>
  <si>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</si>
  <si>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</si>
  <si>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</si>
  <si>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</si>
  <si>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</si>
  <si>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</si>
  <si>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</si>
  <si>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</si>
  <si>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</si>
  <si>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</si>
  <si>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</si>
  <si>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</si>
  <si>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</si>
  <si>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</si>
  <si>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</si>
  <si>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</si>
  <si>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</si>
  <si>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</si>
  <si>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</si>
  <si>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</si>
  <si>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</si>
  <si>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</si>
  <si>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</si>
  <si>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</si>
  <si>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</si>
  <si>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</si>
  <si>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</si>
  <si>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</si>
  <si>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</si>
  <si>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</si>
  <si>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</si>
  <si>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单位名称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</si>
  <si>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</si>
  <si>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</si>
  <si>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</si>
  <si>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</si>
  <si>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</si>
  <si>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</si>
  <si>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</si>
  <si>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</si>
  <si>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</si>
  <si>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</si>
  <si>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</si>
  <si>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</si>
  <si>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</si>
  <si>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</si>
  <si>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</si>
  <si>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</si>
  <si>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</si>
  <si>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</si>
  <si>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</si>
  <si>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</si>
  <si>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</si>
  <si>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</si>
  <si>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</si>
  <si>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</si>
  <si>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</si>
  <si>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</si>
  <si>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</si>
  <si>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</si>
  <si>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</si>
  <si>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</si>
  <si>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</si>
  <si>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</si>
  <si>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</si>
  <si>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</si>
  <si>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</si>
  <si>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</si>
  <si>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</si>
  <si>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</si>
  <si>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</si>
  <si>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</si>
  <si>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</si>
  <si>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</si>
  <si>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</si>
  <si>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</si>
  <si>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</si>
  <si>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</si>
  <si>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</si>
  <si>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</si>
  <si>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</si>
  <si>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</si>
  <si>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</si>
  <si>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</si>
  <si>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</si>
  <si>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</si>
  <si>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</si>
  <si>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</si>
  <si>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</si>
  <si>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</si>
  <si>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</si>
  <si>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</si>
  <si>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</si>
  <si>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</si>
  <si>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</si>
  <si>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</si>
  <si>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</si>
  <si>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</si>
  <si>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</si>
  <si>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</si>
  <si>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</si>
  <si>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</si>
  <si>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</si>
  <si>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</si>
  <si>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</si>
  <si>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</si>
  <si>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</si>
  <si>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</si>
  <si>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</si>
  <si>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</si>
  <si>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</si>
  <si>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</si>
  <si>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</si>
  <si>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</si>
  <si>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</si>
  <si>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</si>
  <si>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</si>
  <si>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</si>
  <si>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</si>
  <si>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</si>
  <si>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</si>
  <si>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</si>
  <si>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</si>
  <si>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</si>
  <si>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</si>
  <si>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</si>
  <si>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</si>
  <si>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</si>
  <si>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</si>
  <si>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</si>
  <si>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</si>
  <si>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</si>
  <si>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</si>
  <si>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</si>
  <si>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</si>
  <si>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</si>
  <si>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</si>
  <si>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</si>
  <si>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</si>
  <si>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</si>
  <si>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</si>
  <si>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</si>
  <si>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</si>
  <si>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</si>
  <si>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</si>
  <si>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</si>
  <si>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</si>
  <si>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</si>
  <si>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</si>
  <si>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</si>
  <si>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</si>
  <si>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</si>
  <si>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</si>
  <si>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</si>
  <si>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</si>
  <si>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</si>
  <si>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</si>
  <si>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</si>
  <si>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</si>
  <si>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</si>
  <si>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</si>
  <si>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</si>
  <si>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</si>
  <si>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</si>
  <si>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</si>
  <si>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</si>
  <si>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</si>
  <si>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</si>
  <si>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</si>
  <si>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</si>
  <si>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</si>
  <si>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</si>
  <si>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</si>
  <si>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</si>
  <si>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</si>
  <si>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</si>
  <si>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</si>
  <si>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</si>
  <si>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</si>
  <si>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</si>
  <si>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</si>
  <si>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</si>
  <si>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</si>
  <si>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</si>
  <si>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</si>
  <si>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</si>
  <si>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</si>
  <si>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</si>
  <si>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</si>
  <si>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</si>
  <si>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</si>
  <si>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</si>
  <si>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</si>
  <si>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</si>
  <si>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</si>
  <si>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</si>
  <si>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</si>
  <si>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</si>
  <si>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</si>
  <si>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</si>
  <si>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</si>
  <si>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</si>
  <si>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</si>
  <si>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</si>
  <si>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</si>
  <si>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</si>
  <si>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</si>
  <si>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</si>
  <si>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</si>
  <si>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</si>
  <si>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</si>
  <si>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</si>
  <si>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</si>
  <si>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</si>
  <si>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</si>
  <si>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</si>
  <si>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</si>
  <si>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</si>
  <si>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</si>
  <si>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</si>
  <si>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</si>
  <si>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</si>
  <si>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</si>
  <si>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</si>
  <si>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</si>
  <si>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</si>
  <si>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</si>
  <si>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</si>
  <si>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</si>
  <si>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</si>
  <si>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</si>
  <si>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</si>
  <si>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</si>
  <si>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</si>
  <si>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</si>
  <si>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</si>
  <si>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</si>
  <si>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</si>
  <si>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</si>
  <si>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</si>
  <si>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</si>
  <si>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</si>
  <si>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</si>
  <si>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</si>
  <si>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</si>
  <si>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</si>
  <si>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</si>
  <si>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</si>
  <si>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</si>
  <si>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</si>
  <si>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</si>
  <si>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</si>
  <si>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</si>
  <si>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</si>
  <si>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</si>
  <si>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</si>
  <si>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530323210000000004225</t>
  </si>
  <si>
    <t>行政人员工资支出</t>
  </si>
  <si>
    <t>行政运行</t>
  </si>
  <si>
    <t>530323210000000004226</t>
  </si>
  <si>
    <t>事业人员工资支出</t>
  </si>
  <si>
    <t>事业机构</t>
  </si>
  <si>
    <t>行政人员绩效工资</t>
  </si>
  <si>
    <t>530323210000000004227</t>
  </si>
  <si>
    <t>机关事业单位基本养老保险缴费支出</t>
  </si>
  <si>
    <t>社会保障缴费（医疗及生育保险）</t>
  </si>
  <si>
    <t>行政单位医疗</t>
  </si>
  <si>
    <t>社会保障缴费（工伤保险）</t>
  </si>
  <si>
    <t>其他行政事业单位医疗支出</t>
  </si>
  <si>
    <t>530323210000000004228</t>
  </si>
  <si>
    <t>530323210000000004230</t>
  </si>
  <si>
    <t>森林防火瞭望台人员经费</t>
  </si>
  <si>
    <t>森林草原防灾减灾</t>
  </si>
  <si>
    <t>530323210000000004235</t>
  </si>
  <si>
    <t>日常公用经费</t>
  </si>
  <si>
    <t>530323210000000004236</t>
  </si>
  <si>
    <t>公用经费（退休人员）</t>
  </si>
  <si>
    <t>行政单位离退休</t>
  </si>
  <si>
    <t>530323210000000004231</t>
  </si>
  <si>
    <t>530323210000000004237</t>
  </si>
  <si>
    <t>530323210000000005487</t>
  </si>
  <si>
    <t>530323210000000004232</t>
  </si>
  <si>
    <t>行政人员公务交通补贴</t>
  </si>
  <si>
    <t>530323210000000004229</t>
  </si>
  <si>
    <t>遗属人员补助</t>
  </si>
  <si>
    <t>退休人员统筹外生活费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</si>
  <si>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</si>
  <si>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</si>
  <si>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</si>
  <si>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</si>
  <si>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</si>
  <si>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</si>
  <si>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</si>
  <si>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</si>
  <si>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</si>
  <si>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</si>
  <si>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</si>
  <si>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</si>
  <si>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</si>
  <si>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</si>
  <si>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</si>
  <si>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</si>
  <si>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事业发展类</t>
  </si>
  <si>
    <t>530323200000000000049</t>
  </si>
  <si>
    <t>天然林保护-封山育林</t>
  </si>
  <si>
    <t>天然林保护工程建设</t>
  </si>
  <si>
    <t>天然林保护-人工造林</t>
  </si>
  <si>
    <t>师宗县南林局</t>
  </si>
  <si>
    <t>专项业务类</t>
  </si>
  <si>
    <t>530323200000000000048</t>
  </si>
  <si>
    <t>林草工程与项目管理</t>
  </si>
  <si>
    <t>行业业务管理</t>
  </si>
  <si>
    <t>530323200000000000027</t>
  </si>
  <si>
    <t>森林草原防灾减灾项目（补助乡镇）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</si>
  <si>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</si>
  <si>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</si>
  <si>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</si>
  <si>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</si>
  <si>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</si>
  <si>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</si>
  <si>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</si>
  <si>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</si>
  <si>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</si>
  <si>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</si>
  <si>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</si>
  <si>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森林草原防灾减灾项目</t>
  </si>
  <si>
    <t>一是林火管理任务目标。认真贯彻执行”“预防为主，积极消灭”的森林防火方针，坚决做到“打早、打小、打了”，“按照抓早、抓实、抓细、抓严、抓基础的要求，切实做到“火患早排除、火险早预报、火情早发现、火灾早处置“。二是森林草原火灾防控目标。全县2021年森林火灾次数不得超过9次；全县2021年有林地受害面积不得超过85公顷；全县2021年森林受害率不得超过0.09%；全县2021年森林火案查处率不得低于90%；全县2021年群众满意度不得低于90%。</t>
  </si>
  <si>
    <t>产出指标</t>
  </si>
  <si>
    <t>数量指标</t>
  </si>
  <si>
    <t>有林地受害控制面积</t>
  </si>
  <si>
    <t>小于等于</t>
  </si>
  <si>
    <t>公顷</t>
  </si>
  <si>
    <t>定量指标</t>
  </si>
  <si>
    <t>全县2021年有林地森林火灾受害面积不得超过85公顷</t>
  </si>
  <si>
    <t>质量指标</t>
  </si>
  <si>
    <t>森林火灾控制次数</t>
  </si>
  <si>
    <t>次</t>
  </si>
  <si>
    <t>全县2021年有林地森林火灾发生次数不得超过9次</t>
  </si>
  <si>
    <t>森林火案查处率</t>
  </si>
  <si>
    <t>大于等于</t>
  </si>
  <si>
    <t>%</t>
  </si>
  <si>
    <t>全县2021年森林火案查处率不得低于90%</t>
  </si>
  <si>
    <t>森林火灾24小时内扑灭率</t>
  </si>
  <si>
    <t>发生森林火灾24小时内应该扑灭</t>
  </si>
  <si>
    <t>效益指标</t>
  </si>
  <si>
    <t>生态效益指标</t>
  </si>
  <si>
    <t>森林火灾受害率</t>
  </si>
  <si>
    <t>2021年全县有林地火灾损失面积除以全县林地面积不得超过0.09%。</t>
  </si>
  <si>
    <t>满意度指标</t>
  </si>
  <si>
    <t>服务对象满意度指标</t>
  </si>
  <si>
    <t>群众满意度</t>
  </si>
  <si>
    <t>2021年森林防火群众满意度不得低于90%</t>
  </si>
  <si>
    <t>完成2021年的退耕还林生活补助、森林生态效益补偿费兑现；2020年2万亩退耕还林作业设计；完成森林资源动态监测等六项工作；完成退耕还林、天保工程等项目检查验收工作。</t>
  </si>
  <si>
    <t>退耕还林生活补助费、森林生态效益补偿补偿费兑现</t>
  </si>
  <si>
    <t>财政局下达资金补贴额度，资金兑现率不低于90%</t>
  </si>
  <si>
    <t>2万亩退耕还林作业设计</t>
  </si>
  <si>
    <t>作业设计文本上级评审通过</t>
  </si>
  <si>
    <t>森林资源监测、督查等六项工作</t>
  </si>
  <si>
    <t>等于</t>
  </si>
  <si>
    <t>森林资源监测等六项工作，全部完成满分，没有完成1项扣1分</t>
  </si>
  <si>
    <t>退耕还林、天保工程等项目检查验收</t>
  </si>
  <si>
    <t>退耕还林等两项工作，全部完成满分，没有完成1项扣1分</t>
  </si>
  <si>
    <t>社会效益指标</t>
  </si>
  <si>
    <t>社会公众对林业的认知度</t>
  </si>
  <si>
    <t>有所提高</t>
  </si>
  <si>
    <t>定性指标</t>
  </si>
  <si>
    <t>通过这些项目实施，社会公众对林业的认知度有所提高</t>
  </si>
  <si>
    <t>群众对林业工作的满意度</t>
  </si>
  <si>
    <t>11.项目支出绩效目标表（另文下达）</t>
  </si>
  <si>
    <t>本单位无另文下达项目支出绩效目标，故此表无数据，空白列示。</t>
  </si>
  <si>
    <t>12.政府性基金预算支出预算表</t>
  </si>
  <si>
    <t>本年政府性基金预算支出</t>
  </si>
  <si>
    <t>本单位无政府性基金预算支出预算，故此表无数据，空白列示。</t>
  </si>
  <si>
    <t>13.国有资本经营预算支出表</t>
  </si>
  <si>
    <t>本年国有资本经营预算支出</t>
  </si>
  <si>
    <t/>
  </si>
  <si>
    <t>本单位无国有资本经营预算支出预算，故此表无数据，空白列示。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</si>
  <si>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</si>
  <si>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</si>
  <si>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</si>
  <si>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</si>
  <si>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</si>
  <si>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</si>
  <si>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</si>
  <si>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</si>
  <si>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</si>
  <si>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</si>
  <si>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</si>
  <si>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</si>
  <si>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本单位2021年无部门政府采购预算，故此表无数据，空白列示。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</si>
  <si>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</si>
  <si>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</si>
  <si>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</si>
  <si>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</si>
  <si>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</si>
  <si>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</si>
  <si>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</si>
  <si>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</si>
  <si>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本单位2021年无政府购买服务预算，故此表无数据，空白列示。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</si>
  <si>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县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</si>
  <si>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</si>
  <si>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</si>
  <si>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</si>
  <si>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</si>
  <si>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</si>
  <si>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</si>
  <si>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</si>
  <si>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</si>
  <si>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</si>
  <si>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</si>
  <si>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</si>
  <si>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</si>
  <si>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</si>
  <si>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本单位无县对下转移支付，故此表无数据，空白列示。</t>
  </si>
  <si>
    <r>
      <rPr>
        <sz val="24"/>
        <color rgb="FF000000"/>
        <rFont val="宋体"/>
        <charset val="134"/>
      </rPr>
      <t>17.</t>
    </r>
    <r>
      <rPr>
        <sz val="24"/>
        <rFont val="宋体"/>
        <charset val="134"/>
      </rPr>
      <t>县</t>
    </r>
    <r>
      <rPr>
        <sz val="24"/>
        <color rgb="FF000000"/>
        <rFont val="宋体"/>
        <charset val="134"/>
      </rPr>
      <t>对下转移支付绩效目标表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</si>
  <si>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</si>
  <si>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</si>
  <si>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</si>
  <si>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</si>
  <si>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</si>
  <si>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</si>
  <si>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</si>
  <si>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</si>
  <si>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本单位无新增资产配置，故此表无数据，空白列示。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</si>
</sst>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);[Red]\(0.00\)"/>
  </numFmts>
  <fonts count="54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微软雅黑"/>
      <charset val="134"/>
    </font>
    <font>
      <sz val="1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9" fillId="6" borderId="3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5" borderId="37" applyNumberFormat="0" applyFon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4" borderId="36" applyNumberFormat="0" applyAlignment="0" applyProtection="0">
      <alignment vertical="center"/>
    </xf>
    <xf numFmtId="0" fontId="51" fillId="4" borderId="38" applyNumberFormat="0" applyAlignment="0" applyProtection="0">
      <alignment vertical="center"/>
    </xf>
    <xf numFmtId="0" fontId="42" fillId="7" borderId="39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46" fillId="27" borderId="0" applyNumberFormat="0" applyBorder="0" applyAlignment="0" applyProtection="0">
      <alignment vertical="center"/>
    </xf>
    <xf numFmtId="0" fontId="23" fillId="0" borderId="0"/>
    <xf numFmtId="0" fontId="45" fillId="2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52" fillId="0" borderId="0">
      <alignment vertical="top"/>
      <protection locked="0"/>
    </xf>
    <xf numFmtId="0" fontId="1" fillId="0" borderId="0"/>
    <xf numFmtId="0" fontId="1" fillId="0" borderId="0"/>
  </cellStyleXfs>
  <cellXfs count="37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vertical="center" wrapText="1"/>
    </xf>
    <xf numFmtId="0" fontId="3" fillId="0" borderId="4" xfId="51" applyFont="1" applyFill="1" applyBorder="1" applyAlignment="1" applyProtection="1">
      <alignment vertical="center" wrapText="1"/>
    </xf>
    <xf numFmtId="0" fontId="3" fillId="0" borderId="1" xfId="51" applyFont="1" applyFill="1" applyBorder="1" applyAlignment="1" applyProtection="1">
      <alignment vertical="center" wrapText="1"/>
    </xf>
    <xf numFmtId="4" fontId="3" fillId="0" borderId="1" xfId="51" applyNumberFormat="1" applyFont="1" applyFill="1" applyBorder="1" applyAlignment="1" applyProtection="1">
      <alignment horizontal="right" vertical="center"/>
    </xf>
    <xf numFmtId="49" fontId="2" fillId="0" borderId="0" xfId="51" applyNumberFormat="1" applyFont="1" applyFill="1" applyAlignment="1" applyProtection="1">
      <alignment horizontal="left" vertical="center"/>
    </xf>
    <xf numFmtId="0" fontId="3" fillId="0" borderId="0" xfId="51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>
      <alignment horizontal="center" vertical="center"/>
      <protection locked="0"/>
    </xf>
    <xf numFmtId="0" fontId="2" fillId="0" borderId="0" xfId="51" applyFont="1" applyFill="1" applyBorder="1" applyAlignment="1" applyProtection="1">
      <alignment horizontal="right" vertical="top"/>
      <protection locked="0"/>
    </xf>
    <xf numFmtId="0" fontId="3" fillId="0" borderId="1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vertical="top"/>
      <protection locked="0"/>
    </xf>
    <xf numFmtId="0" fontId="9" fillId="0" borderId="0" xfId="51" applyFont="1" applyFill="1" applyBorder="1" applyAlignment="1" applyProtection="1"/>
    <xf numFmtId="0" fontId="10" fillId="0" borderId="0" xfId="51" applyFont="1" applyFill="1" applyBorder="1" applyAlignment="1" applyProtection="1"/>
    <xf numFmtId="0" fontId="11" fillId="0" borderId="0" xfId="51" applyFont="1" applyFill="1" applyBorder="1" applyAlignment="1" applyProtection="1">
      <alignment horizontal="center" vertical="center"/>
    </xf>
    <xf numFmtId="0" fontId="11" fillId="0" borderId="0" xfId="51" applyFont="1" applyFill="1" applyBorder="1" applyAlignment="1" applyProtection="1">
      <alignment horizontal="center" vertical="center"/>
      <protection locked="0"/>
    </xf>
    <xf numFmtId="0" fontId="6" fillId="0" borderId="0" xfId="51" applyFont="1" applyFill="1" applyBorder="1" applyAlignment="1" applyProtection="1">
      <alignment horizontal="left" vertical="center"/>
      <protection locked="0"/>
    </xf>
    <xf numFmtId="0" fontId="8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 applyProtection="1">
      <alignment vertical="center" wrapText="1"/>
      <protection locked="0"/>
    </xf>
    <xf numFmtId="0" fontId="2" fillId="0" borderId="0" xfId="51" applyFont="1" applyFill="1" applyBorder="1" applyAlignment="1" applyProtection="1">
      <alignment vertical="center"/>
    </xf>
    <xf numFmtId="0" fontId="6" fillId="0" borderId="0" xfId="51" applyFont="1" applyFill="1" applyBorder="1" applyAlignment="1" applyProtection="1">
      <alignment horizontal="right"/>
      <protection locked="0"/>
    </xf>
    <xf numFmtId="0" fontId="1" fillId="0" borderId="0" xfId="51" applyFont="1" applyFill="1" applyBorder="1" applyAlignment="1" applyProtection="1"/>
    <xf numFmtId="0" fontId="7" fillId="0" borderId="0" xfId="51" applyFont="1" applyFill="1" applyBorder="1" applyAlignment="1" applyProtection="1">
      <alignment horizontal="right" vertical="center"/>
    </xf>
    <xf numFmtId="0" fontId="12" fillId="0" borderId="0" xfId="51" applyFont="1" applyFill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left" vertical="center" wrapText="1"/>
    </xf>
    <xf numFmtId="0" fontId="6" fillId="0" borderId="0" xfId="51" applyFont="1" applyFill="1" applyBorder="1" applyAlignment="1" applyProtection="1">
      <alignment wrapText="1"/>
    </xf>
    <xf numFmtId="0" fontId="6" fillId="0" borderId="0" xfId="51" applyFont="1" applyFill="1" applyBorder="1" applyAlignment="1" applyProtection="1">
      <alignment horizontal="right" wrapText="1"/>
    </xf>
    <xf numFmtId="0" fontId="3" fillId="0" borderId="2" xfId="51" applyFont="1" applyFill="1" applyBorder="1" applyAlignment="1" applyProtection="1">
      <alignment horizontal="center" vertical="center"/>
    </xf>
    <xf numFmtId="0" fontId="3" fillId="0" borderId="5" xfId="51" applyFont="1" applyFill="1" applyBorder="1" applyAlignment="1" applyProtection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</xf>
    <xf numFmtId="0" fontId="3" fillId="0" borderId="8" xfId="51" applyFont="1" applyFill="1" applyBorder="1" applyAlignment="1" applyProtection="1">
      <alignment horizontal="center" vertical="center"/>
    </xf>
    <xf numFmtId="0" fontId="3" fillId="0" borderId="9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/>
    </xf>
    <xf numFmtId="4" fontId="3" fillId="0" borderId="1" xfId="51" applyNumberFormat="1" applyFont="1" applyFill="1" applyBorder="1" applyAlignment="1" applyProtection="1">
      <alignment vertical="center"/>
    </xf>
    <xf numFmtId="4" fontId="2" fillId="0" borderId="5" xfId="51" applyNumberFormat="1" applyFont="1" applyFill="1" applyBorder="1" applyAlignment="1" applyProtection="1">
      <alignment vertical="center"/>
    </xf>
    <xf numFmtId="0" fontId="6" fillId="0" borderId="0" xfId="51" applyFont="1" applyFill="1" applyBorder="1" applyAlignment="1" applyProtection="1"/>
    <xf numFmtId="0" fontId="13" fillId="0" borderId="0" xfId="51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wrapText="1"/>
    </xf>
    <xf numFmtId="0" fontId="8" fillId="0" borderId="0" xfId="51" applyFont="1" applyFill="1" applyBorder="1" applyAlignment="1" applyProtection="1">
      <alignment wrapText="1"/>
    </xf>
    <xf numFmtId="0" fontId="2" fillId="0" borderId="2" xfId="5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</xf>
    <xf numFmtId="0" fontId="3" fillId="0" borderId="8" xfId="51" applyFont="1" applyFill="1" applyBorder="1" applyAlignment="1" applyProtection="1">
      <alignment horizontal="center" vertical="center" wrapText="1"/>
    </xf>
    <xf numFmtId="0" fontId="3" fillId="0" borderId="12" xfId="51" applyFont="1" applyFill="1" applyBorder="1" applyAlignment="1" applyProtection="1">
      <alignment horizontal="center" vertical="center" wrapText="1"/>
    </xf>
    <xf numFmtId="0" fontId="3" fillId="0" borderId="13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 wrapText="1"/>
    </xf>
    <xf numFmtId="0" fontId="3" fillId="0" borderId="14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vertical="center" wrapText="1"/>
      <protection locked="0"/>
    </xf>
    <xf numFmtId="0" fontId="3" fillId="0" borderId="4" xfId="51" applyFont="1" applyFill="1" applyBorder="1" applyAlignment="1" applyProtection="1">
      <alignment vertical="center"/>
      <protection locked="0"/>
    </xf>
    <xf numFmtId="0" fontId="3" fillId="0" borderId="7" xfId="51" applyFont="1" applyFill="1" applyBorder="1" applyAlignment="1" applyProtection="1">
      <alignment vertical="center"/>
      <protection locked="0"/>
    </xf>
    <xf numFmtId="0" fontId="3" fillId="0" borderId="7" xfId="51" applyFont="1" applyFill="1" applyBorder="1" applyAlignment="1" applyProtection="1">
      <alignment vertical="center" wrapText="1"/>
    </xf>
    <xf numFmtId="0" fontId="3" fillId="0" borderId="1" xfId="51" applyFont="1" applyFill="1" applyBorder="1" applyAlignment="1" applyProtection="1">
      <alignment vertical="center"/>
      <protection locked="0"/>
    </xf>
    <xf numFmtId="0" fontId="3" fillId="0" borderId="4" xfId="51" applyFont="1" applyFill="1" applyBorder="1" applyAlignment="1" applyProtection="1">
      <alignment horizontal="center" vertical="center"/>
    </xf>
    <xf numFmtId="49" fontId="2" fillId="0" borderId="0" xfId="51" applyNumberFormat="1" applyFont="1" applyFill="1" applyAlignment="1" applyProtection="1">
      <alignment horizontal="center" vertical="center"/>
    </xf>
    <xf numFmtId="0" fontId="7" fillId="0" borderId="0" xfId="51" applyFont="1" applyFill="1" applyBorder="1" applyAlignment="1" applyProtection="1">
      <alignment wrapText="1"/>
      <protection locked="0"/>
    </xf>
    <xf numFmtId="0" fontId="6" fillId="0" borderId="0" xfId="51" applyFont="1" applyFill="1" applyBorder="1" applyAlignment="1" applyProtection="1">
      <alignment wrapText="1"/>
      <protection locked="0"/>
    </xf>
    <xf numFmtId="0" fontId="3" fillId="0" borderId="11" xfId="51" applyFont="1" applyFill="1" applyBorder="1" applyAlignment="1" applyProtection="1">
      <alignment horizontal="center" vertical="center" wrapText="1"/>
      <protection locked="0"/>
    </xf>
    <xf numFmtId="0" fontId="3" fillId="0" borderId="3" xfId="51" applyFont="1" applyFill="1" applyBorder="1" applyAlignment="1" applyProtection="1">
      <alignment horizontal="center" vertical="center" wrapText="1"/>
      <protection locked="0"/>
    </xf>
    <xf numFmtId="0" fontId="2" fillId="0" borderId="3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 wrapText="1"/>
    </xf>
    <xf numFmtId="0" fontId="2" fillId="0" borderId="0" xfId="51" applyFont="1" applyFill="1" applyBorder="1" applyAlignment="1" applyProtection="1">
      <alignment vertical="top" wrapText="1"/>
      <protection locked="0"/>
    </xf>
    <xf numFmtId="0" fontId="8" fillId="0" borderId="0" xfId="51" applyFont="1" applyFill="1" applyBorder="1" applyAlignment="1" applyProtection="1">
      <alignment vertical="top" wrapText="1"/>
      <protection locked="0"/>
    </xf>
    <xf numFmtId="0" fontId="3" fillId="0" borderId="6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 wrapText="1"/>
      <protection locked="0"/>
    </xf>
    <xf numFmtId="0" fontId="2" fillId="0" borderId="12" xfId="51" applyFont="1" applyFill="1" applyBorder="1" applyAlignment="1" applyProtection="1">
      <alignment horizontal="center" vertical="center" wrapText="1"/>
      <protection locked="0"/>
    </xf>
    <xf numFmtId="0" fontId="3" fillId="0" borderId="15" xfId="51" applyFont="1" applyFill="1" applyBorder="1" applyAlignment="1" applyProtection="1">
      <alignment horizontal="center" vertical="center" wrapText="1"/>
    </xf>
    <xf numFmtId="0" fontId="3" fillId="0" borderId="14" xfId="51" applyFont="1" applyFill="1" applyBorder="1" applyAlignment="1" applyProtection="1">
      <alignment horizontal="center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  <protection locked="0"/>
    </xf>
    <xf numFmtId="0" fontId="15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Alignment="1" applyProtection="1">
      <alignment horizontal="center" vertical="center" wrapText="1"/>
    </xf>
    <xf numFmtId="0" fontId="3" fillId="0" borderId="14" xfId="51" applyFont="1" applyFill="1" applyBorder="1" applyAlignment="1" applyProtection="1">
      <alignment horizontal="center" vertical="center"/>
    </xf>
    <xf numFmtId="0" fontId="3" fillId="0" borderId="14" xfId="51" applyFont="1" applyFill="1" applyBorder="1" applyAlignment="1" applyProtection="1">
      <alignment horizontal="center" vertical="center"/>
      <protection locked="0"/>
    </xf>
    <xf numFmtId="0" fontId="3" fillId="0" borderId="14" xfId="51" applyFont="1" applyFill="1" applyBorder="1" applyAlignment="1" applyProtection="1">
      <alignment vertical="center" wrapText="1"/>
    </xf>
    <xf numFmtId="4" fontId="3" fillId="0" borderId="14" xfId="51" applyNumberFormat="1" applyFont="1" applyFill="1" applyBorder="1" applyAlignment="1" applyProtection="1">
      <alignment vertical="center"/>
      <protection locked="0"/>
    </xf>
    <xf numFmtId="0" fontId="3" fillId="0" borderId="8" xfId="51" applyFont="1" applyFill="1" applyBorder="1" applyAlignment="1" applyProtection="1">
      <alignment vertical="center" wrapText="1"/>
    </xf>
    <xf numFmtId="0" fontId="3" fillId="0" borderId="12" xfId="51" applyFont="1" applyFill="1" applyBorder="1" applyAlignment="1" applyProtection="1">
      <alignment vertical="center" wrapText="1"/>
    </xf>
    <xf numFmtId="4" fontId="3" fillId="0" borderId="14" xfId="51" applyNumberFormat="1" applyFont="1" applyFill="1" applyBorder="1" applyAlignment="1" applyProtection="1">
      <alignment vertical="center"/>
    </xf>
    <xf numFmtId="0" fontId="3" fillId="0" borderId="3" xfId="5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left" vertical="center"/>
    </xf>
    <xf numFmtId="0" fontId="3" fillId="0" borderId="3" xfId="51" applyFont="1" applyFill="1" applyBorder="1" applyAlignment="1" applyProtection="1">
      <alignment horizontal="right" vertical="center"/>
    </xf>
    <xf numFmtId="0" fontId="2" fillId="0" borderId="0" xfId="51" applyFont="1" applyFill="1" applyBorder="1" applyAlignment="1" applyProtection="1"/>
    <xf numFmtId="0" fontId="10" fillId="0" borderId="0" xfId="51" applyFont="1" applyFill="1" applyBorder="1" applyAlignment="1" applyProtection="1">
      <alignment vertical="top"/>
    </xf>
    <xf numFmtId="0" fontId="6" fillId="0" borderId="0" xfId="51" applyFont="1" applyFill="1" applyBorder="1" applyAlignment="1" applyProtection="1">
      <protection locked="0"/>
    </xf>
    <xf numFmtId="0" fontId="6" fillId="0" borderId="0" xfId="51" applyFont="1" applyFill="1" applyBorder="1" applyAlignment="1" applyProtection="1">
      <alignment horizontal="right"/>
    </xf>
    <xf numFmtId="0" fontId="2" fillId="0" borderId="1" xfId="51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/>
    </xf>
    <xf numFmtId="49" fontId="3" fillId="0" borderId="8" xfId="51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/>
    </xf>
    <xf numFmtId="49" fontId="2" fillId="0" borderId="0" xfId="51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49" fontId="1" fillId="0" borderId="0" xfId="51" applyNumberFormat="1" applyFont="1" applyFill="1" applyBorder="1" applyAlignment="1" applyProtection="1"/>
    <xf numFmtId="49" fontId="16" fillId="0" borderId="0" xfId="51" applyNumberFormat="1" applyFont="1" applyFill="1" applyBorder="1" applyAlignment="1" applyProtection="1"/>
    <xf numFmtId="0" fontId="16" fillId="0" borderId="0" xfId="51" applyFont="1" applyFill="1" applyBorder="1" applyAlignment="1" applyProtection="1">
      <alignment horizontal="right"/>
    </xf>
    <xf numFmtId="0" fontId="7" fillId="0" borderId="0" xfId="51" applyFont="1" applyFill="1" applyBorder="1" applyAlignment="1" applyProtection="1">
      <alignment horizontal="right"/>
    </xf>
    <xf numFmtId="0" fontId="17" fillId="0" borderId="0" xfId="51" applyFont="1" applyFill="1" applyBorder="1" applyAlignment="1" applyProtection="1">
      <alignment horizontal="right"/>
    </xf>
    <xf numFmtId="49" fontId="2" fillId="0" borderId="2" xfId="51" applyNumberFormat="1" applyFont="1" applyFill="1" applyBorder="1" applyAlignment="1" applyProtection="1">
      <alignment horizontal="center" vertical="center" wrapText="1"/>
    </xf>
    <xf numFmtId="0" fontId="2" fillId="0" borderId="2" xfId="51" applyFont="1" applyFill="1" applyBorder="1" applyAlignment="1" applyProtection="1">
      <alignment horizontal="center" vertical="center"/>
    </xf>
    <xf numFmtId="49" fontId="2" fillId="0" borderId="8" xfId="51" applyNumberFormat="1" applyFont="1" applyFill="1" applyBorder="1" applyAlignment="1" applyProtection="1">
      <alignment horizontal="center" vertical="center" wrapText="1"/>
    </xf>
    <xf numFmtId="0" fontId="2" fillId="0" borderId="8" xfId="51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2" fillId="0" borderId="4" xfId="51" applyFont="1" applyFill="1" applyBorder="1" applyAlignment="1" applyProtection="1">
      <alignment horizontal="center" vertical="center"/>
    </xf>
    <xf numFmtId="4" fontId="3" fillId="0" borderId="1" xfId="51" applyNumberFormat="1" applyFont="1" applyFill="1" applyBorder="1" applyAlignment="1" applyProtection="1">
      <alignment vertical="center"/>
      <protection locked="0"/>
    </xf>
    <xf numFmtId="0" fontId="18" fillId="0" borderId="0" xfId="51" applyFont="1" applyFill="1" applyBorder="1" applyAlignment="1" applyProtection="1">
      <alignment vertical="top"/>
      <protection locked="0"/>
    </xf>
    <xf numFmtId="0" fontId="3" fillId="0" borderId="2" xfId="51" applyFont="1" applyFill="1" applyBorder="1" applyAlignment="1" applyProtection="1">
      <alignment vertical="center" wrapText="1"/>
    </xf>
    <xf numFmtId="0" fontId="3" fillId="0" borderId="2" xfId="51" applyFont="1" applyFill="1" applyBorder="1" applyAlignment="1" applyProtection="1">
      <alignment horizontal="center" vertical="center"/>
      <protection locked="0"/>
    </xf>
    <xf numFmtId="0" fontId="19" fillId="0" borderId="17" xfId="43" applyFont="1" applyFill="1" applyBorder="1" applyAlignment="1">
      <alignment horizontal="center" vertical="center" wrapText="1"/>
    </xf>
    <xf numFmtId="0" fontId="19" fillId="0" borderId="17" xfId="43" applyFont="1" applyFill="1" applyBorder="1" applyAlignment="1">
      <alignment horizontal="left" vertical="center" wrapText="1"/>
    </xf>
    <xf numFmtId="49" fontId="19" fillId="0" borderId="17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left" vertical="center" wrapText="1"/>
    </xf>
    <xf numFmtId="0" fontId="3" fillId="0" borderId="3" xfId="51" applyFont="1" applyFill="1" applyBorder="1" applyAlignment="1" applyProtection="1">
      <alignment horizontal="center" vertical="center"/>
      <protection locked="0"/>
    </xf>
    <xf numFmtId="0" fontId="19" fillId="0" borderId="3" xfId="43" applyFont="1" applyFill="1" applyBorder="1" applyAlignment="1">
      <alignment horizontal="center" vertical="center" wrapText="1"/>
    </xf>
    <xf numFmtId="0" fontId="3" fillId="0" borderId="4" xfId="51" applyFont="1" applyFill="1" applyBorder="1" applyAlignment="1" applyProtection="1">
      <alignment horizontal="center" vertical="center"/>
      <protection locked="0"/>
    </xf>
    <xf numFmtId="0" fontId="19" fillId="0" borderId="18" xfId="43" applyFont="1" applyFill="1" applyBorder="1" applyAlignment="1">
      <alignment horizontal="center" vertical="center" wrapText="1"/>
    </xf>
    <xf numFmtId="0" fontId="19" fillId="0" borderId="18" xfId="43" applyFont="1" applyFill="1" applyBorder="1" applyAlignment="1">
      <alignment horizontal="left" vertical="center" wrapText="1"/>
    </xf>
    <xf numFmtId="49" fontId="19" fillId="0" borderId="18" xfId="52" applyNumberFormat="1" applyFont="1" applyFill="1" applyBorder="1" applyAlignment="1">
      <alignment horizontal="center" vertical="center" wrapText="1"/>
    </xf>
    <xf numFmtId="49" fontId="19" fillId="0" borderId="19" xfId="52" applyNumberFormat="1" applyFont="1" applyFill="1" applyBorder="1" applyAlignment="1">
      <alignment horizontal="center" vertical="center" wrapText="1"/>
    </xf>
    <xf numFmtId="0" fontId="19" fillId="0" borderId="19" xfId="43" applyFont="1" applyFill="1" applyBorder="1" applyAlignment="1">
      <alignment horizontal="center" vertical="center" wrapText="1"/>
    </xf>
    <xf numFmtId="0" fontId="19" fillId="0" borderId="19" xfId="43" applyFont="1" applyFill="1" applyBorder="1" applyAlignment="1">
      <alignment horizontal="left" vertical="center" wrapText="1"/>
    </xf>
    <xf numFmtId="0" fontId="19" fillId="0" borderId="20" xfId="43" applyFont="1" applyFill="1" applyBorder="1" applyAlignment="1">
      <alignment horizontal="center" vertical="center" wrapText="1"/>
    </xf>
    <xf numFmtId="0" fontId="19" fillId="0" borderId="21" xfId="43" applyFont="1" applyFill="1" applyBorder="1" applyAlignment="1">
      <alignment horizontal="center" vertical="center" wrapText="1"/>
    </xf>
    <xf numFmtId="49" fontId="19" fillId="0" borderId="22" xfId="52" applyNumberFormat="1" applyFont="1" applyFill="1" applyBorder="1" applyAlignment="1">
      <alignment horizontal="center" vertical="center" wrapText="1"/>
    </xf>
    <xf numFmtId="0" fontId="19" fillId="0" borderId="3" xfId="52" applyNumberFormat="1" applyFont="1" applyFill="1" applyBorder="1" applyAlignment="1">
      <alignment horizontal="center" vertical="center" wrapText="1"/>
    </xf>
    <xf numFmtId="0" fontId="19" fillId="0" borderId="23" xfId="43" applyFont="1" applyFill="1" applyBorder="1" applyAlignment="1">
      <alignment horizontal="center" vertical="center" wrapText="1"/>
    </xf>
    <xf numFmtId="0" fontId="19" fillId="0" borderId="24" xfId="43" applyFont="1" applyFill="1" applyBorder="1" applyAlignment="1">
      <alignment horizontal="center" vertical="center" wrapText="1"/>
    </xf>
    <xf numFmtId="49" fontId="19" fillId="0" borderId="25" xfId="52" applyNumberFormat="1" applyFont="1" applyFill="1" applyBorder="1" applyAlignment="1">
      <alignment horizontal="center" vertical="center" wrapText="1"/>
    </xf>
    <xf numFmtId="49" fontId="19" fillId="0" borderId="26" xfId="52" applyNumberFormat="1" applyFont="1" applyFill="1" applyBorder="1" applyAlignment="1">
      <alignment horizontal="center" vertical="center" wrapText="1"/>
    </xf>
    <xf numFmtId="49" fontId="19" fillId="0" borderId="27" xfId="52" applyNumberFormat="1" applyFont="1" applyFill="1" applyBorder="1" applyAlignment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/>
      <protection locked="0"/>
    </xf>
    <xf numFmtId="0" fontId="19" fillId="0" borderId="28" xfId="43" applyFont="1" applyFill="1" applyBorder="1" applyAlignment="1">
      <alignment horizontal="center" vertical="center" wrapText="1"/>
    </xf>
    <xf numFmtId="0" fontId="19" fillId="0" borderId="29" xfId="43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left" vertical="center" wrapText="1"/>
    </xf>
    <xf numFmtId="0" fontId="3" fillId="0" borderId="2" xfId="51" applyFont="1" applyFill="1" applyBorder="1" applyAlignment="1" applyProtection="1">
      <alignment horizontal="center" vertical="center" wrapText="1"/>
      <protection locked="0"/>
    </xf>
    <xf numFmtId="0" fontId="3" fillId="0" borderId="8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 wrapText="1"/>
      <protection locked="0"/>
    </xf>
    <xf numFmtId="0" fontId="3" fillId="0" borderId="30" xfId="51" applyFont="1" applyFill="1" applyBorder="1" applyAlignment="1" applyProtection="1">
      <alignment horizontal="center" vertical="center"/>
    </xf>
    <xf numFmtId="0" fontId="3" fillId="0" borderId="30" xfId="51" applyFont="1" applyFill="1" applyBorder="1" applyAlignment="1" applyProtection="1">
      <alignment horizontal="left" vertical="center"/>
    </xf>
    <xf numFmtId="0" fontId="3" fillId="0" borderId="30" xfId="51" applyFont="1" applyFill="1" applyBorder="1" applyAlignment="1" applyProtection="1">
      <alignment horizontal="left" vertical="center" wrapText="1"/>
    </xf>
    <xf numFmtId="49" fontId="20" fillId="0" borderId="3" xfId="51" applyNumberFormat="1" applyFont="1" applyFill="1" applyBorder="1" applyAlignment="1" applyProtection="1">
      <alignment horizontal="left" vertical="center"/>
    </xf>
    <xf numFmtId="0" fontId="3" fillId="0" borderId="31" xfId="51" applyFont="1" applyFill="1" applyBorder="1" applyAlignment="1" applyProtection="1">
      <alignment horizontal="left" vertical="center" wrapText="1"/>
    </xf>
    <xf numFmtId="0" fontId="3" fillId="0" borderId="7" xfId="51" applyFont="1" applyFill="1" applyBorder="1" applyAlignment="1" applyProtection="1">
      <alignment horizontal="left" vertical="center" wrapText="1"/>
    </xf>
    <xf numFmtId="0" fontId="21" fillId="0" borderId="5" xfId="51" applyFont="1" applyFill="1" applyBorder="1" applyAlignment="1" applyProtection="1">
      <alignment horizontal="center" vertical="center" wrapText="1"/>
      <protection locked="0"/>
    </xf>
    <xf numFmtId="0" fontId="21" fillId="0" borderId="6" xfId="51" applyFont="1" applyFill="1" applyBorder="1" applyAlignment="1" applyProtection="1">
      <alignment horizontal="center" vertical="center" wrapText="1"/>
      <protection locked="0"/>
    </xf>
    <xf numFmtId="0" fontId="21" fillId="0" borderId="6" xfId="51" applyFont="1" applyFill="1" applyBorder="1" applyAlignment="1" applyProtection="1">
      <alignment horizontal="center" vertical="center"/>
    </xf>
    <xf numFmtId="0" fontId="21" fillId="0" borderId="4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vertical="top"/>
    </xf>
    <xf numFmtId="0" fontId="2" fillId="0" borderId="9" xfId="51" applyFont="1" applyFill="1" applyBorder="1" applyAlignment="1" applyProtection="1">
      <alignment horizontal="center" vertical="center"/>
    </xf>
    <xf numFmtId="0" fontId="2" fillId="0" borderId="11" xfId="51" applyFont="1" applyFill="1" applyBorder="1" applyAlignment="1" applyProtection="1">
      <alignment horizontal="center" vertical="center"/>
    </xf>
    <xf numFmtId="0" fontId="3" fillId="0" borderId="13" xfId="51" applyFont="1" applyFill="1" applyBorder="1" applyAlignment="1" applyProtection="1">
      <alignment horizontal="center" vertical="center" wrapText="1"/>
      <protection locked="0"/>
    </xf>
    <xf numFmtId="0" fontId="3" fillId="0" borderId="32" xfId="51" applyFont="1" applyFill="1" applyBorder="1" applyAlignment="1" applyProtection="1">
      <alignment horizontal="center" vertical="center" wrapText="1"/>
      <protection locked="0"/>
    </xf>
    <xf numFmtId="0" fontId="2" fillId="0" borderId="3" xfId="51" applyFont="1" applyFill="1" applyBorder="1" applyAlignment="1" applyProtection="1">
      <alignment horizontal="center" vertical="center" wrapText="1"/>
      <protection locked="0"/>
    </xf>
    <xf numFmtId="176" fontId="3" fillId="0" borderId="30" xfId="51" applyNumberFormat="1" applyFont="1" applyFill="1" applyBorder="1" applyAlignment="1" applyProtection="1">
      <alignment horizontal="right" vertical="center"/>
    </xf>
    <xf numFmtId="0" fontId="3" fillId="0" borderId="30" xfId="51" applyFont="1" applyFill="1" applyBorder="1" applyAlignment="1" applyProtection="1">
      <alignment horizontal="right" vertical="center"/>
    </xf>
    <xf numFmtId="4" fontId="2" fillId="0" borderId="7" xfId="51" applyNumberFormat="1" applyFont="1" applyFill="1" applyBorder="1" applyAlignment="1" applyProtection="1">
      <alignment vertical="center"/>
    </xf>
    <xf numFmtId="176" fontId="2" fillId="0" borderId="7" xfId="51" applyNumberFormat="1" applyFont="1" applyFill="1" applyBorder="1" applyAlignment="1" applyProtection="1">
      <alignment horizontal="right" vertical="center" wrapText="1"/>
    </xf>
    <xf numFmtId="176" fontId="21" fillId="0" borderId="1" xfId="5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51" applyFont="1" applyFill="1" applyBorder="1" applyAlignment="1" applyProtection="1">
      <alignment horizontal="right"/>
    </xf>
    <xf numFmtId="0" fontId="2" fillId="0" borderId="10" xfId="51" applyFont="1" applyFill="1" applyBorder="1" applyAlignment="1" applyProtection="1">
      <alignment horizontal="center" vertical="center"/>
    </xf>
    <xf numFmtId="0" fontId="2" fillId="0" borderId="12" xfId="51" applyFont="1" applyFill="1" applyBorder="1" applyAlignment="1" applyProtection="1">
      <alignment horizontal="center" vertical="center" wrapText="1"/>
    </xf>
    <xf numFmtId="0" fontId="2" fillId="0" borderId="8" xfId="51" applyFont="1" applyFill="1" applyBorder="1" applyAlignment="1" applyProtection="1">
      <alignment horizontal="center" vertical="center" wrapText="1"/>
    </xf>
    <xf numFmtId="0" fontId="2" fillId="0" borderId="14" xfId="51" applyFont="1" applyFill="1" applyBorder="1" applyAlignment="1" applyProtection="1">
      <alignment horizontal="center" vertical="center" wrapText="1"/>
    </xf>
    <xf numFmtId="0" fontId="2" fillId="0" borderId="7" xfId="51" applyFont="1" applyFill="1" applyBorder="1" applyAlignment="1" applyProtection="1">
      <alignment horizontal="center" vertical="center" wrapText="1"/>
    </xf>
    <xf numFmtId="4" fontId="2" fillId="0" borderId="7" xfId="51" applyNumberFormat="1" applyFont="1" applyFill="1" applyBorder="1" applyAlignment="1" applyProtection="1">
      <alignment vertical="center"/>
      <protection locked="0"/>
    </xf>
    <xf numFmtId="0" fontId="2" fillId="0" borderId="7" xfId="51" applyFont="1" applyFill="1" applyBorder="1" applyAlignment="1" applyProtection="1">
      <alignment vertical="center"/>
    </xf>
    <xf numFmtId="176" fontId="2" fillId="0" borderId="1" xfId="51" applyNumberFormat="1" applyFont="1" applyFill="1" applyBorder="1" applyAlignment="1" applyProtection="1">
      <alignment horizontal="right"/>
    </xf>
    <xf numFmtId="176" fontId="2" fillId="0" borderId="1" xfId="51" applyNumberFormat="1" applyFont="1" applyFill="1" applyBorder="1" applyAlignment="1" applyProtection="1">
      <alignment horizontal="right" vertical="center"/>
    </xf>
    <xf numFmtId="49" fontId="8" fillId="0" borderId="0" xfId="51" applyNumberFormat="1" applyFont="1" applyFill="1" applyBorder="1" applyAlignment="1" applyProtection="1"/>
    <xf numFmtId="0" fontId="2" fillId="0" borderId="5" xfId="51" applyFont="1" applyFill="1" applyBorder="1" applyAlignment="1" applyProtection="1">
      <alignment horizontal="center" vertical="center" wrapText="1"/>
    </xf>
    <xf numFmtId="0" fontId="2" fillId="0" borderId="9" xfId="51" applyFont="1" applyFill="1" applyBorder="1" applyAlignment="1" applyProtection="1">
      <alignment horizontal="center" vertical="center" wrapText="1"/>
    </xf>
    <xf numFmtId="0" fontId="2" fillId="0" borderId="13" xfId="51" applyFont="1" applyFill="1" applyBorder="1" applyAlignment="1" applyProtection="1">
      <alignment horizontal="center" vertical="center" wrapText="1"/>
    </xf>
    <xf numFmtId="49" fontId="3" fillId="0" borderId="3" xfId="51" applyNumberFormat="1" applyFont="1" applyFill="1" applyBorder="1" applyAlignment="1" applyProtection="1">
      <alignment horizontal="center" vertical="center"/>
    </xf>
    <xf numFmtId="49" fontId="3" fillId="0" borderId="3" xfId="51" applyNumberFormat="1" applyFont="1" applyFill="1" applyBorder="1" applyAlignment="1" applyProtection="1">
      <alignment horizontal="left" vertical="center"/>
    </xf>
    <xf numFmtId="0" fontId="3" fillId="0" borderId="3" xfId="51" applyNumberFormat="1" applyFont="1" applyFill="1" applyBorder="1" applyAlignment="1" applyProtection="1">
      <alignment horizontal="left" vertical="center"/>
    </xf>
    <xf numFmtId="49" fontId="20" fillId="0" borderId="3" xfId="51" applyNumberFormat="1" applyFont="1" applyFill="1" applyBorder="1" applyAlignment="1" applyProtection="1">
      <alignment vertical="center"/>
    </xf>
    <xf numFmtId="176" fontId="3" fillId="0" borderId="3" xfId="51" applyNumberFormat="1" applyFont="1" applyFill="1" applyBorder="1" applyAlignment="1" applyProtection="1">
      <alignment horizontal="right" vertical="center"/>
      <protection locked="0"/>
    </xf>
    <xf numFmtId="49" fontId="2" fillId="0" borderId="3" xfId="51" applyNumberFormat="1" applyFont="1" applyFill="1" applyBorder="1" applyAlignment="1" applyProtection="1">
      <alignment horizontal="center" vertical="center"/>
    </xf>
    <xf numFmtId="176" fontId="3" fillId="0" borderId="3" xfId="51" applyNumberFormat="1" applyFont="1" applyFill="1" applyBorder="1" applyAlignment="1" applyProtection="1">
      <alignment horizontal="right" vertical="center"/>
    </xf>
    <xf numFmtId="49" fontId="20" fillId="0" borderId="3" xfId="51" applyNumberFormat="1" applyFont="1" applyFill="1" applyBorder="1" applyAlignment="1" applyProtection="1">
      <alignment vertical="center" wrapText="1"/>
    </xf>
    <xf numFmtId="49" fontId="20" fillId="0" borderId="3" xfId="51" applyNumberFormat="1" applyFont="1" applyFill="1" applyBorder="1" applyAlignment="1" applyProtection="1">
      <alignment horizontal="left" vertical="center" wrapText="1"/>
    </xf>
    <xf numFmtId="49" fontId="3" fillId="0" borderId="3" xfId="51" applyNumberFormat="1" applyFont="1" applyFill="1" applyBorder="1" applyAlignment="1" applyProtection="1">
      <alignment horizontal="left" vertical="center" wrapText="1"/>
    </xf>
    <xf numFmtId="49" fontId="2" fillId="0" borderId="3" xfId="51" applyNumberFormat="1" applyFont="1" applyFill="1" applyBorder="1" applyAlignment="1" applyProtection="1">
      <alignment vertical="center"/>
    </xf>
    <xf numFmtId="0" fontId="21" fillId="0" borderId="3" xfId="51" applyFont="1" applyFill="1" applyBorder="1" applyAlignment="1" applyProtection="1">
      <alignment horizontal="center" vertical="center"/>
    </xf>
    <xf numFmtId="0" fontId="21" fillId="0" borderId="3" xfId="51" applyFont="1" applyFill="1" applyBorder="1" applyAlignment="1" applyProtection="1">
      <alignment horizontal="left" vertical="top" wrapText="1"/>
    </xf>
    <xf numFmtId="176" fontId="22" fillId="0" borderId="3" xfId="51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51" applyFont="1" applyFill="1" applyBorder="1" applyAlignment="1" applyProtection="1">
      <alignment horizontal="center" vertical="center" wrapText="1"/>
    </xf>
    <xf numFmtId="0" fontId="2" fillId="0" borderId="17" xfId="51" applyFont="1" applyFill="1" applyBorder="1" applyAlignment="1" applyProtection="1">
      <alignment horizontal="center" vertical="center" wrapText="1"/>
    </xf>
    <xf numFmtId="0" fontId="2" fillId="0" borderId="18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vertical="center"/>
    </xf>
    <xf numFmtId="0" fontId="2" fillId="0" borderId="3" xfId="51" applyFont="1" applyFill="1" applyBorder="1" applyAlignment="1" applyProtection="1">
      <alignment wrapText="1"/>
    </xf>
    <xf numFmtId="0" fontId="3" fillId="0" borderId="3" xfId="51" applyFont="1" applyFill="1" applyBorder="1" applyAlignment="1" applyProtection="1">
      <alignment vertical="center"/>
      <protection locked="0"/>
    </xf>
    <xf numFmtId="0" fontId="7" fillId="0" borderId="0" xfId="51" applyFont="1" applyFill="1" applyBorder="1" applyAlignment="1" applyProtection="1">
      <alignment horizontal="right" vertical="center" wrapText="1"/>
    </xf>
    <xf numFmtId="0" fontId="8" fillId="0" borderId="0" xfId="51" applyFont="1" applyFill="1" applyBorder="1" applyAlignment="1" applyProtection="1">
      <alignment horizontal="right" wrapText="1"/>
    </xf>
    <xf numFmtId="0" fontId="2" fillId="0" borderId="6" xfId="51" applyFont="1" applyFill="1" applyBorder="1" applyAlignment="1" applyProtection="1">
      <alignment horizontal="center" vertical="center" wrapText="1"/>
    </xf>
    <xf numFmtId="0" fontId="2" fillId="0" borderId="4" xfId="51" applyFont="1" applyFill="1" applyBorder="1" applyAlignment="1" applyProtection="1">
      <alignment horizontal="center" vertical="center" wrapText="1"/>
    </xf>
    <xf numFmtId="0" fontId="2" fillId="0" borderId="10" xfId="51" applyFont="1" applyFill="1" applyBorder="1" applyAlignment="1" applyProtection="1">
      <alignment horizontal="center" vertical="center" wrapText="1"/>
    </xf>
    <xf numFmtId="4" fontId="3" fillId="0" borderId="3" xfId="51" applyNumberFormat="1" applyFont="1" applyFill="1" applyBorder="1" applyAlignment="1" applyProtection="1">
      <alignment vertical="center"/>
    </xf>
    <xf numFmtId="4" fontId="3" fillId="0" borderId="3" xfId="51" applyNumberFormat="1" applyFont="1" applyFill="1" applyBorder="1" applyAlignment="1" applyProtection="1">
      <alignment vertical="center"/>
      <protection locked="0"/>
    </xf>
    <xf numFmtId="0" fontId="23" fillId="0" borderId="0" xfId="51" applyFont="1" applyFill="1" applyBorder="1" applyAlignment="1" applyProtection="1">
      <alignment horizontal="center"/>
    </xf>
    <xf numFmtId="0" fontId="23" fillId="0" borderId="0" xfId="51" applyFont="1" applyFill="1" applyBorder="1" applyAlignment="1" applyProtection="1">
      <alignment horizontal="center" wrapText="1"/>
    </xf>
    <xf numFmtId="0" fontId="23" fillId="0" borderId="0" xfId="51" applyFont="1" applyFill="1" applyBorder="1" applyAlignment="1" applyProtection="1">
      <alignment wrapText="1"/>
    </xf>
    <xf numFmtId="0" fontId="23" fillId="0" borderId="0" xfId="51" applyFont="1" applyFill="1" applyBorder="1" applyAlignment="1" applyProtection="1"/>
    <xf numFmtId="0" fontId="1" fillId="0" borderId="0" xfId="51" applyFont="1" applyFill="1" applyBorder="1" applyAlignment="1" applyProtection="1">
      <alignment horizontal="center" wrapText="1"/>
    </xf>
    <xf numFmtId="0" fontId="1" fillId="0" borderId="0" xfId="51" applyFont="1" applyFill="1" applyBorder="1" applyAlignment="1" applyProtection="1">
      <alignment horizontal="right" wrapText="1"/>
    </xf>
    <xf numFmtId="0" fontId="8" fillId="0" borderId="0" xfId="51" applyFont="1" applyFill="1" applyBorder="1" applyAlignment="1" applyProtection="1">
      <alignment horizontal="center" wrapText="1"/>
    </xf>
    <xf numFmtId="0" fontId="8" fillId="0" borderId="2" xfId="51" applyFont="1" applyFill="1" applyBorder="1" applyAlignment="1" applyProtection="1">
      <alignment horizontal="center" vertical="center" wrapText="1"/>
    </xf>
    <xf numFmtId="0" fontId="6" fillId="0" borderId="2" xfId="51" applyFont="1" applyFill="1" applyBorder="1" applyAlignment="1" applyProtection="1">
      <alignment horizontal="center" vertical="center"/>
    </xf>
    <xf numFmtId="0" fontId="6" fillId="0" borderId="5" xfId="51" applyFont="1" applyFill="1" applyBorder="1" applyAlignment="1" applyProtection="1">
      <alignment horizontal="center" vertical="center"/>
    </xf>
    <xf numFmtId="0" fontId="6" fillId="0" borderId="6" xfId="51" applyFont="1" applyFill="1" applyBorder="1" applyAlignment="1" applyProtection="1">
      <alignment horizontal="center" vertical="center"/>
    </xf>
    <xf numFmtId="0" fontId="6" fillId="0" borderId="4" xfId="51" applyFont="1" applyFill="1" applyBorder="1" applyAlignment="1" applyProtection="1">
      <alignment horizontal="center" vertical="center"/>
    </xf>
    <xf numFmtId="0" fontId="6" fillId="0" borderId="7" xfId="51" applyFont="1" applyFill="1" applyBorder="1" applyAlignment="1" applyProtection="1">
      <alignment horizontal="center" vertical="center" wrapText="1"/>
    </xf>
    <xf numFmtId="0" fontId="6" fillId="0" borderId="7" xfId="51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</xf>
    <xf numFmtId="0" fontId="23" fillId="0" borderId="1" xfId="51" applyFont="1" applyFill="1" applyBorder="1" applyAlignment="1" applyProtection="1">
      <alignment horizontal="center" vertical="center" wrapText="1"/>
    </xf>
    <xf numFmtId="0" fontId="23" fillId="0" borderId="5" xfId="51" applyFont="1" applyFill="1" applyBorder="1" applyAlignment="1" applyProtection="1">
      <alignment horizontal="center" vertical="center" wrapText="1"/>
    </xf>
    <xf numFmtId="4" fontId="3" fillId="0" borderId="1" xfId="51" applyNumberFormat="1" applyFont="1" applyFill="1" applyBorder="1" applyAlignment="1" applyProtection="1">
      <alignment horizontal="center" vertical="center"/>
    </xf>
    <xf numFmtId="0" fontId="2" fillId="0" borderId="0" xfId="53" applyFont="1" applyFill="1" applyAlignment="1">
      <alignment vertical="center"/>
    </xf>
    <xf numFmtId="0" fontId="21" fillId="0" borderId="0" xfId="53" applyFont="1" applyFill="1" applyAlignment="1">
      <alignment vertical="center"/>
    </xf>
    <xf numFmtId="49" fontId="1" fillId="0" borderId="0" xfId="53" applyNumberFormat="1" applyFill="1"/>
    <xf numFmtId="49" fontId="1" fillId="0" borderId="0" xfId="53" applyNumberFormat="1" applyFill="1" applyAlignment="1">
      <alignment horizontal="center"/>
    </xf>
    <xf numFmtId="0" fontId="1" fillId="0" borderId="0" xfId="53" applyFill="1"/>
    <xf numFmtId="176" fontId="1" fillId="0" borderId="0" xfId="53" applyNumberFormat="1" applyFill="1"/>
    <xf numFmtId="0" fontId="1" fillId="0" borderId="0" xfId="53" applyFill="1" applyAlignment="1">
      <alignment vertical="center"/>
    </xf>
    <xf numFmtId="0" fontId="24" fillId="0" borderId="0" xfId="53" applyNumberFormat="1" applyFont="1" applyFill="1" applyAlignment="1" applyProtection="1">
      <alignment horizontal="center" vertical="center"/>
    </xf>
    <xf numFmtId="49" fontId="8" fillId="0" borderId="0" xfId="53" applyNumberFormat="1" applyFont="1" applyFill="1"/>
    <xf numFmtId="0" fontId="8" fillId="0" borderId="0" xfId="53" applyFont="1" applyFill="1"/>
    <xf numFmtId="0" fontId="19" fillId="0" borderId="33" xfId="53" applyNumberFormat="1" applyFont="1" applyFill="1" applyBorder="1" applyAlignment="1" applyProtection="1">
      <alignment horizontal="center" vertical="center"/>
    </xf>
    <xf numFmtId="0" fontId="19" fillId="0" borderId="34" xfId="53" applyNumberFormat="1" applyFont="1" applyFill="1" applyBorder="1" applyAlignment="1" applyProtection="1">
      <alignment horizontal="center" vertical="center"/>
    </xf>
    <xf numFmtId="49" fontId="19" fillId="0" borderId="3" xfId="53" applyNumberFormat="1" applyFont="1" applyFill="1" applyBorder="1" applyAlignment="1" applyProtection="1">
      <alignment horizontal="center" vertical="center" wrapText="1"/>
    </xf>
    <xf numFmtId="49" fontId="19" fillId="0" borderId="33" xfId="53" applyNumberFormat="1" applyFont="1" applyFill="1" applyBorder="1" applyAlignment="1" applyProtection="1">
      <alignment horizontal="center" vertical="center" wrapText="1"/>
    </xf>
    <xf numFmtId="0" fontId="19" fillId="0" borderId="27" xfId="53" applyNumberFormat="1" applyFont="1" applyFill="1" applyBorder="1" applyAlignment="1" applyProtection="1">
      <alignment horizontal="center" vertical="center"/>
    </xf>
    <xf numFmtId="49" fontId="19" fillId="0" borderId="3" xfId="53" applyNumberFormat="1" applyFont="1" applyFill="1" applyBorder="1" applyAlignment="1" applyProtection="1">
      <alignment horizontal="center" vertical="center"/>
    </xf>
    <xf numFmtId="0" fontId="19" fillId="0" borderId="3" xfId="53" applyNumberFormat="1" applyFont="1" applyFill="1" applyBorder="1" applyAlignment="1" applyProtection="1">
      <alignment horizontal="center" vertical="center"/>
    </xf>
    <xf numFmtId="49" fontId="21" fillId="0" borderId="3" xfId="45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horizontal="center" vertical="center"/>
    </xf>
    <xf numFmtId="49" fontId="21" fillId="0" borderId="3" xfId="45" applyNumberFormat="1" applyFont="1" applyFill="1" applyBorder="1" applyAlignment="1">
      <alignment vertical="center"/>
    </xf>
    <xf numFmtId="176" fontId="2" fillId="0" borderId="3" xfId="45" applyNumberFormat="1" applyFont="1" applyFill="1" applyBorder="1" applyAlignment="1">
      <alignment horizontal="right" vertical="center"/>
    </xf>
    <xf numFmtId="176" fontId="2" fillId="0" borderId="3" xfId="53" applyNumberFormat="1" applyFont="1" applyFill="1" applyBorder="1" applyAlignment="1">
      <alignment horizontal="right" vertical="center"/>
    </xf>
    <xf numFmtId="176" fontId="2" fillId="0" borderId="3" xfId="53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vertical="center"/>
    </xf>
    <xf numFmtId="176" fontId="2" fillId="0" borderId="3" xfId="53" applyNumberFormat="1" applyFont="1" applyFill="1" applyBorder="1" applyAlignment="1">
      <alignment horizontal="right" vertical="center" wrapText="1"/>
    </xf>
    <xf numFmtId="176" fontId="21" fillId="0" borderId="3" xfId="45" applyNumberFormat="1" applyFont="1" applyFill="1" applyBorder="1" applyAlignment="1">
      <alignment horizontal="right" vertical="center"/>
    </xf>
    <xf numFmtId="176" fontId="2" fillId="0" borderId="3" xfId="45" applyNumberFormat="1" applyFont="1" applyFill="1" applyBorder="1" applyAlignment="1">
      <alignment horizontal="center" vertical="center"/>
    </xf>
    <xf numFmtId="49" fontId="8" fillId="0" borderId="0" xfId="53" applyNumberFormat="1" applyFont="1" applyFill="1" applyAlignment="1">
      <alignment horizontal="center"/>
    </xf>
    <xf numFmtId="0" fontId="25" fillId="0" borderId="0" xfId="53" applyNumberFormat="1" applyFont="1" applyFill="1" applyBorder="1" applyAlignment="1" applyProtection="1">
      <alignment horizontal="right" vertical="center"/>
    </xf>
    <xf numFmtId="176" fontId="12" fillId="0" borderId="0" xfId="51" applyNumberFormat="1" applyFont="1" applyFill="1" applyAlignment="1" applyProtection="1">
      <alignment horizontal="center" vertical="center"/>
    </xf>
    <xf numFmtId="0" fontId="24" fillId="0" borderId="0" xfId="53" applyNumberFormat="1" applyFont="1" applyFill="1" applyBorder="1" applyAlignment="1" applyProtection="1">
      <alignment horizontal="right"/>
    </xf>
    <xf numFmtId="176" fontId="19" fillId="0" borderId="34" xfId="53" applyNumberFormat="1" applyFont="1" applyFill="1" applyBorder="1" applyAlignment="1" applyProtection="1">
      <alignment horizontal="center" vertical="center"/>
    </xf>
    <xf numFmtId="176" fontId="19" fillId="0" borderId="33" xfId="53" applyNumberFormat="1" applyFont="1" applyFill="1" applyBorder="1" applyAlignment="1" applyProtection="1">
      <alignment horizontal="center" vertical="center" wrapText="1"/>
    </xf>
    <xf numFmtId="176" fontId="19" fillId="0" borderId="3" xfId="53" applyNumberFormat="1" applyFont="1" applyFill="1" applyBorder="1" applyAlignment="1" applyProtection="1">
      <alignment horizontal="center" vertical="center"/>
    </xf>
    <xf numFmtId="176" fontId="2" fillId="0" borderId="3" xfId="45" applyNumberFormat="1" applyFont="1" applyFill="1" applyBorder="1" applyAlignment="1">
      <alignment horizontal="right" vertical="center" wrapText="1"/>
    </xf>
    <xf numFmtId="0" fontId="2" fillId="0" borderId="3" xfId="53" applyFont="1" applyFill="1" applyBorder="1" applyAlignment="1">
      <alignment horizontal="center" vertical="center" wrapText="1"/>
    </xf>
    <xf numFmtId="176" fontId="2" fillId="0" borderId="3" xfId="53" applyNumberFormat="1" applyFont="1" applyFill="1" applyBorder="1" applyAlignment="1">
      <alignment horizontal="center" vertical="center" wrapText="1"/>
    </xf>
    <xf numFmtId="176" fontId="2" fillId="0" borderId="3" xfId="45" applyNumberFormat="1" applyFont="1" applyFill="1" applyBorder="1" applyAlignment="1">
      <alignment horizontal="center" vertical="center" wrapText="1"/>
    </xf>
    <xf numFmtId="176" fontId="21" fillId="0" borderId="3" xfId="45" applyNumberFormat="1" applyFont="1" applyFill="1" applyBorder="1" applyAlignment="1">
      <alignment horizontal="center" vertical="center" wrapText="1"/>
    </xf>
    <xf numFmtId="176" fontId="21" fillId="0" borderId="3" xfId="45" applyNumberFormat="1" applyFont="1" applyFill="1" applyBorder="1" applyAlignment="1">
      <alignment horizontal="center" vertical="center"/>
    </xf>
    <xf numFmtId="49" fontId="2" fillId="0" borderId="3" xfId="53" applyNumberFormat="1" applyFont="1" applyFill="1" applyBorder="1"/>
    <xf numFmtId="49" fontId="2" fillId="0" borderId="3" xfId="53" applyNumberFormat="1" applyFont="1" applyFill="1" applyBorder="1" applyAlignment="1">
      <alignment horizontal="center"/>
    </xf>
    <xf numFmtId="176" fontId="2" fillId="0" borderId="3" xfId="53" applyNumberFormat="1" applyFont="1" applyFill="1" applyBorder="1"/>
    <xf numFmtId="0" fontId="2" fillId="0" borderId="3" xfId="53" applyFont="1" applyFill="1" applyBorder="1"/>
    <xf numFmtId="0" fontId="26" fillId="0" borderId="3" xfId="53" applyNumberFormat="1" applyFont="1" applyFill="1" applyBorder="1" applyAlignment="1" applyProtection="1">
      <alignment horizontal="center" vertical="center"/>
    </xf>
    <xf numFmtId="176" fontId="21" fillId="0" borderId="3" xfId="53" applyNumberFormat="1" applyFont="1" applyFill="1" applyBorder="1" applyAlignment="1">
      <alignment horizontal="center" vertical="center" wrapText="1"/>
    </xf>
    <xf numFmtId="177" fontId="1" fillId="0" borderId="0" xfId="53" applyNumberFormat="1" applyFill="1"/>
    <xf numFmtId="49" fontId="21" fillId="0" borderId="3" xfId="53" applyNumberFormat="1" applyFont="1" applyFill="1" applyBorder="1"/>
    <xf numFmtId="49" fontId="21" fillId="0" borderId="3" xfId="53" applyNumberFormat="1" applyFont="1" applyFill="1" applyBorder="1" applyAlignment="1">
      <alignment horizontal="center"/>
    </xf>
    <xf numFmtId="0" fontId="21" fillId="0" borderId="3" xfId="53" applyFont="1" applyFill="1" applyBorder="1"/>
    <xf numFmtId="176" fontId="21" fillId="0" borderId="3" xfId="45" applyNumberFormat="1" applyFont="1" applyFill="1" applyBorder="1" applyAlignment="1">
      <alignment horizontal="right" vertical="center" wrapText="1"/>
    </xf>
    <xf numFmtId="176" fontId="21" fillId="0" borderId="3" xfId="53" applyNumberFormat="1" applyFont="1" applyFill="1" applyBorder="1" applyAlignment="1">
      <alignment horizontal="right" vertical="center" wrapText="1"/>
    </xf>
    <xf numFmtId="0" fontId="21" fillId="0" borderId="3" xfId="53" applyFont="1" applyFill="1" applyBorder="1" applyAlignment="1">
      <alignment horizontal="center" vertical="center" wrapText="1"/>
    </xf>
    <xf numFmtId="0" fontId="1" fillId="0" borderId="0" xfId="51" applyFont="1" applyFill="1" applyBorder="1" applyAlignment="1" applyProtection="1">
      <alignment vertical="top"/>
    </xf>
    <xf numFmtId="49" fontId="3" fillId="0" borderId="5" xfId="51" applyNumberFormat="1" applyFont="1" applyFill="1" applyBorder="1" applyAlignment="1" applyProtection="1">
      <alignment horizontal="center" vertical="center" wrapText="1"/>
    </xf>
    <xf numFmtId="49" fontId="3" fillId="0" borderId="4" xfId="51" applyNumberFormat="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/>
    </xf>
    <xf numFmtId="0" fontId="2" fillId="0" borderId="7" xfId="51" applyFont="1" applyFill="1" applyBorder="1" applyAlignment="1" applyProtection="1"/>
    <xf numFmtId="49" fontId="3" fillId="0" borderId="7" xfId="51" applyNumberFormat="1" applyFont="1" applyFill="1" applyBorder="1" applyAlignment="1" applyProtection="1">
      <alignment horizontal="center" vertical="center"/>
      <protection locked="0"/>
    </xf>
    <xf numFmtId="49" fontId="3" fillId="0" borderId="14" xfId="51" applyNumberFormat="1" applyFont="1" applyFill="1" applyBorder="1" applyAlignment="1" applyProtection="1">
      <alignment horizontal="center" vertical="center"/>
      <protection locked="0"/>
    </xf>
    <xf numFmtId="0" fontId="2" fillId="0" borderId="14" xfId="51" applyFont="1" applyFill="1" applyBorder="1" applyAlignment="1" applyProtection="1">
      <alignment horizontal="center"/>
    </xf>
    <xf numFmtId="0" fontId="3" fillId="0" borderId="1" xfId="51" applyFont="1" applyFill="1" applyBorder="1" applyAlignment="1" applyProtection="1">
      <alignment horizontal="left" vertical="center"/>
    </xf>
    <xf numFmtId="0" fontId="2" fillId="0" borderId="1" xfId="51" applyFont="1" applyFill="1" applyBorder="1" applyAlignment="1" applyProtection="1">
      <alignment vertical="center" wrapText="1"/>
    </xf>
    <xf numFmtId="176" fontId="3" fillId="0" borderId="1" xfId="51" applyNumberFormat="1" applyFont="1" applyFill="1" applyBorder="1" applyAlignment="1" applyProtection="1">
      <alignment horizontal="right" vertical="center"/>
      <protection locked="0"/>
    </xf>
    <xf numFmtId="176" fontId="3" fillId="0" borderId="1" xfId="51" applyNumberFormat="1" applyFont="1" applyFill="1" applyBorder="1" applyAlignment="1" applyProtection="1">
      <alignment horizontal="right" vertical="center"/>
    </xf>
    <xf numFmtId="0" fontId="2" fillId="0" borderId="2" xfId="51" applyFont="1" applyFill="1" applyBorder="1" applyAlignment="1" applyProtection="1">
      <alignment vertical="center" wrapText="1"/>
    </xf>
    <xf numFmtId="0" fontId="3" fillId="0" borderId="5" xfId="51" applyFont="1" applyFill="1" applyBorder="1" applyAlignment="1" applyProtection="1">
      <alignment horizontal="left" vertical="center"/>
    </xf>
    <xf numFmtId="0" fontId="2" fillId="0" borderId="3" xfId="51" applyFont="1" applyFill="1" applyBorder="1" applyAlignment="1" applyProtection="1"/>
    <xf numFmtId="0" fontId="2" fillId="0" borderId="7" xfId="51" applyFont="1" applyFill="1" applyBorder="1" applyAlignment="1" applyProtection="1">
      <alignment vertical="center" wrapText="1"/>
    </xf>
    <xf numFmtId="176" fontId="3" fillId="0" borderId="2" xfId="51" applyNumberFormat="1" applyFont="1" applyFill="1" applyBorder="1" applyAlignment="1" applyProtection="1">
      <alignment horizontal="right" vertical="center"/>
      <protection locked="0"/>
    </xf>
    <xf numFmtId="0" fontId="21" fillId="0" borderId="5" xfId="51" applyFont="1" applyFill="1" applyBorder="1" applyAlignment="1" applyProtection="1">
      <alignment horizontal="center" vertical="center"/>
    </xf>
    <xf numFmtId="176" fontId="21" fillId="0" borderId="3" xfId="51" applyNumberFormat="1" applyFont="1" applyFill="1" applyBorder="1" applyAlignment="1" applyProtection="1">
      <alignment horizontal="right" vertical="center" wrapText="1"/>
      <protection locked="0"/>
    </xf>
    <xf numFmtId="176" fontId="9" fillId="0" borderId="0" xfId="51" applyNumberFormat="1" applyFont="1" applyFill="1" applyBorder="1" applyAlignment="1" applyProtection="1"/>
    <xf numFmtId="0" fontId="27" fillId="0" borderId="0" xfId="51" applyFont="1" applyFill="1" applyBorder="1" applyAlignment="1" applyProtection="1"/>
    <xf numFmtId="0" fontId="28" fillId="0" borderId="0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left" vertical="center"/>
    </xf>
    <xf numFmtId="0" fontId="3" fillId="0" borderId="1" xfId="51" applyFont="1" applyFill="1" applyBorder="1" applyAlignment="1" applyProtection="1">
      <alignment horizontal="left" vertical="center"/>
      <protection locked="0"/>
    </xf>
    <xf numFmtId="0" fontId="3" fillId="0" borderId="7" xfId="51" applyFont="1" applyFill="1" applyBorder="1" applyAlignment="1" applyProtection="1">
      <alignment vertical="center" wrapText="1"/>
      <protection locked="0"/>
    </xf>
    <xf numFmtId="4" fontId="3" fillId="0" borderId="1" xfId="51" applyNumberFormat="1" applyFont="1" applyFill="1" applyBorder="1" applyAlignment="1" applyProtection="1">
      <alignment horizontal="right" vertical="center"/>
      <protection locked="0"/>
    </xf>
    <xf numFmtId="4" fontId="3" fillId="0" borderId="14" xfId="51" applyNumberFormat="1" applyFont="1" applyFill="1" applyBorder="1" applyAlignment="1" applyProtection="1">
      <alignment horizontal="right" vertical="center"/>
      <protection locked="0"/>
    </xf>
    <xf numFmtId="0" fontId="2" fillId="0" borderId="7" xfId="51" applyFont="1" applyFill="1" applyBorder="1" applyAlignment="1" applyProtection="1">
      <alignment vertical="center" wrapText="1"/>
      <protection locked="0"/>
    </xf>
    <xf numFmtId="0" fontId="2" fillId="0" borderId="1" xfId="51" applyFont="1" applyFill="1" applyBorder="1" applyAlignment="1" applyProtection="1">
      <alignment horizontal="left" vertical="center"/>
      <protection locked="0"/>
    </xf>
    <xf numFmtId="0" fontId="2" fillId="0" borderId="1" xfId="5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>
      <alignment horizontal="right" vertical="center"/>
    </xf>
    <xf numFmtId="4" fontId="3" fillId="0" borderId="12" xfId="51" applyNumberFormat="1" applyFont="1" applyFill="1" applyBorder="1" applyAlignment="1" applyProtection="1">
      <alignment horizontal="right" vertical="center"/>
      <protection locked="0"/>
    </xf>
    <xf numFmtId="0" fontId="2" fillId="0" borderId="3" xfId="51" applyFont="1" applyFill="1" applyBorder="1" applyAlignment="1" applyProtection="1">
      <alignment horizontal="right" vertical="center"/>
    </xf>
    <xf numFmtId="0" fontId="2" fillId="0" borderId="5" xfId="51" applyFont="1" applyFill="1" applyBorder="1" applyAlignment="1" applyProtection="1">
      <alignment horizontal="left" vertical="center"/>
      <protection locked="0"/>
    </xf>
    <xf numFmtId="4" fontId="3" fillId="0" borderId="3" xfId="51" applyNumberFormat="1" applyFont="1" applyFill="1" applyBorder="1" applyAlignment="1" applyProtection="1">
      <alignment horizontal="right" vertical="center"/>
      <protection locked="0"/>
    </xf>
    <xf numFmtId="0" fontId="22" fillId="0" borderId="1" xfId="51" applyFont="1" applyFill="1" applyBorder="1" applyAlignment="1" applyProtection="1">
      <alignment horizontal="center" vertical="center"/>
    </xf>
    <xf numFmtId="0" fontId="22" fillId="0" borderId="1" xfId="51" applyFont="1" applyFill="1" applyBorder="1" applyAlignment="1" applyProtection="1">
      <alignment horizontal="right" vertical="center"/>
    </xf>
    <xf numFmtId="0" fontId="22" fillId="0" borderId="1" xfId="51" applyFont="1" applyFill="1" applyBorder="1" applyAlignment="1" applyProtection="1">
      <alignment horizontal="center" vertical="center"/>
      <protection locked="0"/>
    </xf>
    <xf numFmtId="4" fontId="22" fillId="0" borderId="1" xfId="51" applyNumberFormat="1" applyFont="1" applyFill="1" applyBorder="1" applyAlignment="1" applyProtection="1">
      <alignment horizontal="right" vertical="center"/>
    </xf>
    <xf numFmtId="0" fontId="6" fillId="0" borderId="0" xfId="51" applyFont="1" applyFill="1" applyBorder="1" applyAlignment="1" applyProtection="1">
      <alignment horizontal="left" vertical="center" wrapText="1"/>
      <protection locked="0"/>
    </xf>
    <xf numFmtId="0" fontId="3" fillId="0" borderId="1" xfId="51" applyFont="1" applyFill="1" applyBorder="1" applyAlignment="1" applyProtection="1">
      <alignment horizontal="right" vertical="center"/>
    </xf>
    <xf numFmtId="0" fontId="3" fillId="0" borderId="2" xfId="51" applyFont="1" applyFill="1" applyBorder="1" applyAlignment="1" applyProtection="1">
      <alignment horizontal="left" vertical="center"/>
    </xf>
    <xf numFmtId="0" fontId="2" fillId="0" borderId="3" xfId="51" applyFont="1" applyFill="1" applyBorder="1" applyAlignment="1" applyProtection="1">
      <alignment vertical="center" wrapText="1"/>
    </xf>
    <xf numFmtId="0" fontId="3" fillId="0" borderId="5" xfId="51" applyFont="1" applyFill="1" applyBorder="1" applyAlignment="1" applyProtection="1">
      <alignment horizontal="center" vertical="center" wrapText="1"/>
    </xf>
    <xf numFmtId="4" fontId="3" fillId="0" borderId="2" xfId="51" applyNumberFormat="1" applyFont="1" applyFill="1" applyBorder="1" applyAlignment="1" applyProtection="1">
      <alignment vertical="center"/>
      <protection locked="0"/>
    </xf>
    <xf numFmtId="4" fontId="3" fillId="0" borderId="2" xfId="51" applyNumberFormat="1" applyFont="1" applyFill="1" applyBorder="1" applyAlignment="1" applyProtection="1">
      <alignment vertical="center"/>
    </xf>
    <xf numFmtId="0" fontId="2" fillId="0" borderId="2" xfId="51" applyFont="1" applyFill="1" applyBorder="1" applyAlignment="1" applyProtection="1">
      <alignment horizontal="center" vertical="center" wrapText="1"/>
      <protection locked="0"/>
    </xf>
    <xf numFmtId="0" fontId="2" fillId="0" borderId="10" xfId="51" applyFont="1" applyFill="1" applyBorder="1" applyAlignment="1" applyProtection="1">
      <alignment horizontal="center" vertical="center" wrapText="1"/>
      <protection locked="0"/>
    </xf>
    <xf numFmtId="0" fontId="23" fillId="0" borderId="6" xfId="51" applyFont="1" applyFill="1" applyBorder="1" applyAlignment="1" applyProtection="1">
      <alignment horizontal="center" vertical="center" wrapText="1"/>
      <protection locked="0"/>
    </xf>
    <xf numFmtId="0" fontId="23" fillId="0" borderId="6" xfId="51" applyFont="1" applyFill="1" applyBorder="1" applyAlignment="1" applyProtection="1">
      <alignment horizontal="center" vertical="center" wrapText="1"/>
    </xf>
    <xf numFmtId="176" fontId="3" fillId="0" borderId="3" xfId="51" applyNumberFormat="1" applyFont="1" applyFill="1" applyBorder="1" applyAlignment="1" applyProtection="1">
      <alignment horizontal="center" vertical="center"/>
    </xf>
    <xf numFmtId="0" fontId="2" fillId="0" borderId="3" xfId="51" applyFont="1" applyFill="1" applyBorder="1" applyAlignment="1" applyProtection="1">
      <alignment horizontal="center"/>
    </xf>
    <xf numFmtId="0" fontId="22" fillId="0" borderId="3" xfId="51" applyFont="1" applyFill="1" applyBorder="1" applyAlignment="1" applyProtection="1">
      <alignment horizontal="center" vertical="center"/>
      <protection locked="0"/>
    </xf>
    <xf numFmtId="176" fontId="22" fillId="0" borderId="3" xfId="51" applyNumberFormat="1" applyFont="1" applyFill="1" applyBorder="1" applyAlignment="1" applyProtection="1">
      <alignment horizontal="center" vertical="center"/>
    </xf>
    <xf numFmtId="4" fontId="22" fillId="0" borderId="3" xfId="51" applyNumberFormat="1" applyFont="1" applyFill="1" applyBorder="1" applyAlignment="1" applyProtection="1">
      <alignment vertical="center"/>
      <protection locked="0"/>
    </xf>
    <xf numFmtId="0" fontId="7" fillId="0" borderId="0" xfId="51" applyFont="1" applyFill="1" applyBorder="1" applyAlignment="1" applyProtection="1">
      <protection locked="0"/>
    </xf>
    <xf numFmtId="0" fontId="23" fillId="0" borderId="4" xfId="51" applyFont="1" applyFill="1" applyBorder="1" applyAlignment="1" applyProtection="1">
      <alignment horizontal="center" vertical="center" wrapText="1"/>
    </xf>
    <xf numFmtId="0" fontId="2" fillId="0" borderId="3" xfId="51" applyFont="1" applyFill="1" applyBorder="1" applyAlignment="1" applyProtection="1">
      <alignment vertical="top"/>
      <protection locked="0"/>
    </xf>
    <xf numFmtId="0" fontId="22" fillId="0" borderId="3" xfId="51" applyFont="1" applyFill="1" applyBorder="1" applyAlignment="1" applyProtection="1">
      <alignment vertical="center"/>
      <protection locked="0"/>
    </xf>
    <xf numFmtId="0" fontId="7" fillId="0" borderId="0" xfId="51" applyFont="1" applyFill="1" applyBorder="1" applyAlignment="1" applyProtection="1">
      <alignment horizontal="right" vertical="center"/>
      <protection locked="0"/>
    </xf>
    <xf numFmtId="0" fontId="23" fillId="2" borderId="4" xfId="51" applyFont="1" applyFill="1" applyBorder="1" applyAlignment="1" applyProtection="1">
      <alignment horizontal="center" vertical="center" wrapText="1"/>
      <protection locked="0"/>
    </xf>
    <xf numFmtId="0" fontId="29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/>
    </xf>
    <xf numFmtId="0" fontId="12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right" vertical="center"/>
    </xf>
    <xf numFmtId="0" fontId="30" fillId="0" borderId="5" xfId="51" applyFont="1" applyFill="1" applyBorder="1" applyAlignment="1" applyProtection="1">
      <alignment horizontal="center" vertical="center"/>
    </xf>
    <xf numFmtId="0" fontId="30" fillId="0" borderId="4" xfId="51" applyFont="1" applyFill="1" applyBorder="1" applyAlignment="1" applyProtection="1">
      <alignment horizontal="center" vertical="center"/>
    </xf>
    <xf numFmtId="0" fontId="31" fillId="0" borderId="2" xfId="51" applyFont="1" applyFill="1" applyBorder="1" applyAlignment="1" applyProtection="1">
      <alignment horizontal="center" vertical="center"/>
    </xf>
    <xf numFmtId="0" fontId="31" fillId="0" borderId="7" xfId="51" applyFont="1" applyFill="1" applyBorder="1" applyAlignment="1" applyProtection="1">
      <alignment horizontal="center" vertical="center"/>
    </xf>
    <xf numFmtId="176" fontId="3" fillId="0" borderId="1" xfId="51" applyNumberFormat="1" applyFont="1" applyFill="1" applyBorder="1" applyAlignment="1" applyProtection="1">
      <alignment horizontal="center" vertical="center"/>
    </xf>
    <xf numFmtId="0" fontId="2" fillId="0" borderId="4" xfId="51" applyFont="1" applyFill="1" applyBorder="1" applyAlignment="1" applyProtection="1">
      <alignment horizontal="left" vertical="center" wrapText="1"/>
      <protection locked="0"/>
    </xf>
    <xf numFmtId="4" fontId="2" fillId="0" borderId="10" xfId="51" applyNumberFormat="1" applyFont="1" applyFill="1" applyBorder="1" applyAlignment="1" applyProtection="1">
      <alignment horizontal="center" vertical="center"/>
      <protection locked="0"/>
    </xf>
    <xf numFmtId="0" fontId="2" fillId="0" borderId="15" xfId="51" applyFont="1" applyFill="1" applyBorder="1" applyAlignment="1" applyProtection="1">
      <alignment horizontal="left" vertical="center" wrapText="1"/>
      <protection locked="0"/>
    </xf>
    <xf numFmtId="4" fontId="2" fillId="0" borderId="3" xfId="51" applyNumberFormat="1" applyFont="1" applyFill="1" applyBorder="1" applyAlignment="1" applyProtection="1">
      <alignment horizontal="center" vertical="center"/>
      <protection locked="0"/>
    </xf>
    <xf numFmtId="4" fontId="3" fillId="0" borderId="14" xfId="51" applyNumberFormat="1" applyFont="1" applyFill="1" applyBorder="1" applyAlignment="1" applyProtection="1">
      <alignment horizontal="center" vertical="center"/>
    </xf>
    <xf numFmtId="4" fontId="3" fillId="0" borderId="14" xfId="51" applyNumberFormat="1" applyFont="1" applyFill="1" applyBorder="1" applyAlignment="1" applyProtection="1">
      <alignment horizontal="center" vertical="center"/>
      <protection locked="0"/>
    </xf>
    <xf numFmtId="4" fontId="2" fillId="0" borderId="3" xfId="51" applyNumberFormat="1" applyFont="1" applyFill="1" applyBorder="1" applyAlignment="1" applyProtection="1">
      <alignment horizontal="right" vertical="center"/>
      <protection locked="0"/>
    </xf>
    <xf numFmtId="0" fontId="2" fillId="0" borderId="3" xfId="51" applyFont="1" applyFill="1" applyBorder="1" applyAlignment="1" applyProtection="1">
      <alignment horizontal="right"/>
    </xf>
    <xf numFmtId="0" fontId="22" fillId="0" borderId="7" xfId="51" applyFont="1" applyFill="1" applyBorder="1" applyAlignment="1" applyProtection="1">
      <alignment horizontal="center" vertical="center"/>
    </xf>
    <xf numFmtId="0" fontId="21" fillId="0" borderId="14" xfId="51" applyFont="1" applyFill="1" applyBorder="1" applyAlignment="1" applyProtection="1">
      <alignment horizontal="center" vertical="center"/>
    </xf>
    <xf numFmtId="176" fontId="2" fillId="0" borderId="7" xfId="51" applyNumberFormat="1" applyFont="1" applyFill="1" applyBorder="1" applyAlignment="1" applyProtection="1">
      <alignment horizontal="right" vertical="center"/>
    </xf>
    <xf numFmtId="0" fontId="2" fillId="0" borderId="14" xfId="51" applyFont="1" applyFill="1" applyBorder="1" applyAlignment="1" applyProtection="1">
      <alignment horizontal="center" vertical="center"/>
    </xf>
    <xf numFmtId="4" fontId="2" fillId="0" borderId="1" xfId="51" applyNumberFormat="1" applyFont="1" applyFill="1" applyBorder="1" applyAlignment="1" applyProtection="1">
      <alignment horizontal="right" vertical="center"/>
    </xf>
    <xf numFmtId="0" fontId="22" fillId="0" borderId="7" xfId="51" applyFont="1" applyFill="1" applyBorder="1" applyAlignment="1" applyProtection="1">
      <alignment horizontal="center" vertical="center"/>
      <protection locked="0"/>
    </xf>
    <xf numFmtId="0" fontId="3" fillId="0" borderId="30" xfId="51" applyFont="1" applyFill="1" applyBorder="1" applyAlignment="1" applyProtection="1" quotePrefix="1">
      <alignment horizontal="left" vertical="center"/>
    </xf>
    <xf numFmtId="0" fontId="3" fillId="0" borderId="31" xfId="51" applyFont="1" applyFill="1" applyBorder="1" applyAlignment="1" applyProtection="1" quotePrefix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topLeftCell="A10" workbookViewId="0">
      <selection activeCell="B28" sqref="B28"/>
    </sheetView>
  </sheetViews>
  <sheetFormatPr defaultColWidth="9.13636363636364" defaultRowHeight="12" customHeight="1" outlineLevelCol="3"/>
  <cols>
    <col min="1" max="1" width="29.1363636363636" style="31" customWidth="1"/>
    <col min="2" max="2" width="20.5727272727273" style="31" customWidth="1"/>
    <col min="3" max="3" width="29.7090909090909" style="31" customWidth="1"/>
    <col min="4" max="4" width="23.2818181818182" style="31" customWidth="1"/>
    <col min="5" max="5" width="9.13636363636364" style="22" customWidth="1"/>
    <col min="6" max="16384" width="9.13636363636364" style="22"/>
  </cols>
  <sheetData>
    <row r="1" customHeight="1" spans="4:4">
      <c r="D1" s="351"/>
    </row>
    <row r="2" s="350" customFormat="1" ht="36" customHeight="1" spans="1:4">
      <c r="A2" s="352" t="s">
        <v>0</v>
      </c>
      <c r="B2" s="352"/>
      <c r="C2" s="352"/>
      <c r="D2" s="352"/>
    </row>
    <row r="3" s="20" customFormat="1" ht="24" customHeight="1" spans="1:4">
      <c r="A3" s="7" t="s">
        <v>1</v>
      </c>
      <c r="B3" s="310"/>
      <c r="C3" s="310"/>
      <c r="D3" s="353" t="s">
        <v>2</v>
      </c>
    </row>
    <row r="4" ht="27.95" customHeight="1" spans="1:4">
      <c r="A4" s="354" t="s">
        <v>3</v>
      </c>
      <c r="B4" s="355"/>
      <c r="C4" s="354" t="s">
        <v>4</v>
      </c>
      <c r="D4" s="355"/>
    </row>
    <row r="5" ht="19.5" customHeight="1" spans="1:4">
      <c r="A5" s="37" t="s">
        <v>5</v>
      </c>
      <c r="B5" s="356" t="s">
        <v>6</v>
      </c>
      <c r="C5" s="37" t="s">
        <v>7</v>
      </c>
      <c r="D5" s="356" t="s">
        <v>6</v>
      </c>
    </row>
    <row r="6" ht="19.5" customHeight="1" spans="1:4">
      <c r="A6" s="40"/>
      <c r="B6" s="357"/>
      <c r="C6" s="40"/>
      <c r="D6" s="357"/>
    </row>
    <row r="7" s="21" customFormat="1" spans="1:4">
      <c r="A7" s="297" t="s">
        <v>8</v>
      </c>
      <c r="B7" s="358">
        <v>1606.43</v>
      </c>
      <c r="C7" s="359" t="s">
        <v>9</v>
      </c>
      <c r="D7" s="360"/>
    </row>
    <row r="8" s="21" customFormat="1" spans="1:4">
      <c r="A8" s="311" t="s">
        <v>10</v>
      </c>
      <c r="B8" s="235"/>
      <c r="C8" s="361" t="s">
        <v>11</v>
      </c>
      <c r="D8" s="362"/>
    </row>
    <row r="9" s="21" customFormat="1" spans="1:4">
      <c r="A9" s="311" t="s">
        <v>12</v>
      </c>
      <c r="B9" s="363"/>
      <c r="C9" s="361" t="s">
        <v>13</v>
      </c>
      <c r="D9" s="362"/>
    </row>
    <row r="10" s="21" customFormat="1" spans="1:4">
      <c r="A10" s="311" t="s">
        <v>14</v>
      </c>
      <c r="B10" s="364"/>
      <c r="C10" s="361" t="s">
        <v>15</v>
      </c>
      <c r="D10" s="362"/>
    </row>
    <row r="11" s="21" customFormat="1" spans="1:4">
      <c r="A11" s="311" t="s">
        <v>16</v>
      </c>
      <c r="B11" s="364"/>
      <c r="C11" s="361" t="s">
        <v>17</v>
      </c>
      <c r="D11" s="362"/>
    </row>
    <row r="12" s="21" customFormat="1" spans="1:4">
      <c r="A12" s="311" t="s">
        <v>18</v>
      </c>
      <c r="B12" s="364"/>
      <c r="C12" s="361" t="s">
        <v>19</v>
      </c>
      <c r="D12" s="362"/>
    </row>
    <row r="13" s="21" customFormat="1" spans="1:4">
      <c r="A13" s="311" t="s">
        <v>20</v>
      </c>
      <c r="B13" s="364"/>
      <c r="C13" s="361" t="s">
        <v>21</v>
      </c>
      <c r="D13" s="362"/>
    </row>
    <row r="14" s="21" customFormat="1" spans="1:4">
      <c r="A14" s="311" t="s">
        <v>22</v>
      </c>
      <c r="B14" s="364"/>
      <c r="C14" s="361" t="s">
        <v>23</v>
      </c>
      <c r="D14" s="365">
        <v>221.86</v>
      </c>
    </row>
    <row r="15" s="21" customFormat="1" spans="1:4">
      <c r="A15" s="311" t="s">
        <v>24</v>
      </c>
      <c r="B15" s="364"/>
      <c r="C15" s="361" t="s">
        <v>25</v>
      </c>
      <c r="D15" s="366"/>
    </row>
    <row r="16" s="21" customFormat="1" spans="1:4">
      <c r="A16" s="293"/>
      <c r="B16" s="296"/>
      <c r="C16" s="361" t="s">
        <v>26</v>
      </c>
      <c r="D16" s="365">
        <v>85.92</v>
      </c>
    </row>
    <row r="17" s="21" customFormat="1" spans="1:4">
      <c r="A17" s="293"/>
      <c r="B17" s="296"/>
      <c r="C17" s="361" t="s">
        <v>27</v>
      </c>
      <c r="D17" s="365">
        <v>100</v>
      </c>
    </row>
    <row r="18" s="21" customFormat="1" spans="1:4">
      <c r="A18" s="293"/>
      <c r="B18" s="296"/>
      <c r="C18" s="361" t="s">
        <v>28</v>
      </c>
      <c r="D18" s="365"/>
    </row>
    <row r="19" s="21" customFormat="1" spans="1:4">
      <c r="A19" s="293"/>
      <c r="B19" s="296"/>
      <c r="C19" s="361" t="s">
        <v>29</v>
      </c>
      <c r="D19" s="365">
        <v>1163.3</v>
      </c>
    </row>
    <row r="20" s="21" customFormat="1" spans="1:4">
      <c r="A20" s="293"/>
      <c r="B20" s="296"/>
      <c r="C20" s="361" t="s">
        <v>30</v>
      </c>
      <c r="D20" s="365"/>
    </row>
    <row r="21" s="21" customFormat="1" spans="1:4">
      <c r="A21" s="293"/>
      <c r="B21" s="296"/>
      <c r="C21" s="361" t="s">
        <v>31</v>
      </c>
      <c r="D21" s="365"/>
    </row>
    <row r="22" s="21" customFormat="1" spans="1:4">
      <c r="A22" s="293"/>
      <c r="B22" s="296"/>
      <c r="C22" s="361" t="s">
        <v>32</v>
      </c>
      <c r="D22" s="365"/>
    </row>
    <row r="23" s="21" customFormat="1" spans="1:4">
      <c r="A23" s="293"/>
      <c r="B23" s="296"/>
      <c r="C23" s="361" t="s">
        <v>33</v>
      </c>
      <c r="D23" s="365"/>
    </row>
    <row r="24" s="21" customFormat="1" spans="1:4">
      <c r="A24" s="293"/>
      <c r="B24" s="296"/>
      <c r="C24" s="361" t="s">
        <v>34</v>
      </c>
      <c r="D24" s="365"/>
    </row>
    <row r="25" s="21" customFormat="1" spans="1:4">
      <c r="A25" s="293"/>
      <c r="B25" s="296"/>
      <c r="C25" s="361" t="s">
        <v>35</v>
      </c>
      <c r="D25" s="365"/>
    </row>
    <row r="26" s="21" customFormat="1" spans="1:4">
      <c r="A26" s="293"/>
      <c r="B26" s="296"/>
      <c r="C26" s="361" t="s">
        <v>36</v>
      </c>
      <c r="D26" s="365">
        <v>96.35</v>
      </c>
    </row>
    <row r="27" s="21" customFormat="1" spans="1:4">
      <c r="A27" s="293"/>
      <c r="B27" s="296"/>
      <c r="C27" s="361" t="s">
        <v>37</v>
      </c>
      <c r="D27" s="321"/>
    </row>
    <row r="28" s="21" customFormat="1" spans="1:4">
      <c r="A28" s="293"/>
      <c r="B28" s="296"/>
      <c r="C28" s="361" t="s">
        <v>38</v>
      </c>
      <c r="D28" s="366"/>
    </row>
    <row r="29" s="21" customFormat="1" spans="1:4">
      <c r="A29" s="293"/>
      <c r="B29" s="296"/>
      <c r="C29" s="361" t="s">
        <v>39</v>
      </c>
      <c r="D29" s="365">
        <v>39</v>
      </c>
    </row>
    <row r="30" s="21" customFormat="1" spans="1:4">
      <c r="A30" s="293"/>
      <c r="B30" s="296"/>
      <c r="C30" s="361" t="s">
        <v>40</v>
      </c>
      <c r="D30" s="365"/>
    </row>
    <row r="31" s="21" customFormat="1" spans="1:4">
      <c r="A31" s="293"/>
      <c r="B31" s="296"/>
      <c r="C31" s="361" t="s">
        <v>41</v>
      </c>
      <c r="D31" s="365"/>
    </row>
    <row r="32" s="21" customFormat="1" spans="1:4">
      <c r="A32" s="293"/>
      <c r="B32" s="296"/>
      <c r="C32" s="361" t="s">
        <v>42</v>
      </c>
      <c r="D32" s="365"/>
    </row>
    <row r="33" s="21" customFormat="1" spans="1:4">
      <c r="A33" s="293"/>
      <c r="B33" s="296"/>
      <c r="C33" s="361" t="s">
        <v>43</v>
      </c>
      <c r="D33" s="362"/>
    </row>
    <row r="34" s="21" customFormat="1" spans="1:4">
      <c r="A34" s="293"/>
      <c r="B34" s="296"/>
      <c r="C34" s="361" t="s">
        <v>44</v>
      </c>
      <c r="D34" s="362"/>
    </row>
    <row r="35" s="21" customFormat="1" spans="1:4">
      <c r="A35" s="293"/>
      <c r="B35" s="296"/>
      <c r="C35" s="361" t="s">
        <v>45</v>
      </c>
      <c r="D35" s="362"/>
    </row>
    <row r="36" s="21" customFormat="1" spans="1:4">
      <c r="A36" s="293"/>
      <c r="B36" s="296"/>
      <c r="C36" s="361" t="s">
        <v>46</v>
      </c>
      <c r="D36" s="362"/>
    </row>
    <row r="37" s="21" customFormat="1" spans="1:4">
      <c r="A37" s="367" t="s">
        <v>47</v>
      </c>
      <c r="B37" s="358">
        <v>1606.43</v>
      </c>
      <c r="C37" s="368" t="s">
        <v>48</v>
      </c>
      <c r="D37" s="369">
        <v>1706.43</v>
      </c>
    </row>
    <row r="38" s="21" customFormat="1" spans="1:4">
      <c r="A38" s="40" t="s">
        <v>49</v>
      </c>
      <c r="B38" s="235">
        <v>100</v>
      </c>
      <c r="C38" s="370" t="s">
        <v>50</v>
      </c>
      <c r="D38" s="371"/>
    </row>
    <row r="39" s="21" customFormat="1" spans="1:4">
      <c r="A39" s="372" t="s">
        <v>51</v>
      </c>
      <c r="B39" s="235">
        <v>1706.43</v>
      </c>
      <c r="C39" s="368" t="s">
        <v>52</v>
      </c>
      <c r="D39" s="371">
        <v>1706.43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topLeftCell="A7" workbookViewId="0">
      <selection activeCell="B13" sqref="B13:B18"/>
    </sheetView>
  </sheetViews>
  <sheetFormatPr defaultColWidth="9.13636363636364" defaultRowHeight="12" customHeight="1"/>
  <cols>
    <col min="1" max="1" width="14.5727272727273" style="1" customWidth="1"/>
    <col min="2" max="2" width="29.5727272727273" style="1" customWidth="1"/>
    <col min="3" max="4" width="11.4272727272727" style="1" customWidth="1"/>
    <col min="5" max="5" width="23.2818181818182" style="1" customWidth="1"/>
    <col min="6" max="6" width="11.2818181818182" style="2" customWidth="1"/>
    <col min="7" max="7" width="8.28181818181818" style="1" customWidth="1"/>
    <col min="8" max="8" width="8.85454545454546" style="2" customWidth="1"/>
    <col min="9" max="9" width="9.13636363636364" style="2" customWidth="1"/>
    <col min="10" max="10" width="41.1363636363636" style="1" customWidth="1"/>
    <col min="11" max="11" width="9.13636363636364" style="22" customWidth="1"/>
    <col min="12" max="16384" width="9.13636363636364" style="22"/>
  </cols>
  <sheetData>
    <row r="1" customHeight="1" spans="10:10">
      <c r="J1" s="16"/>
    </row>
    <row r="2" s="123" customFormat="1" ht="36" customHeight="1" spans="1:10">
      <c r="A2" s="33" t="s">
        <v>453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454</v>
      </c>
      <c r="B4" s="9" t="s">
        <v>455</v>
      </c>
      <c r="C4" s="9" t="s">
        <v>456</v>
      </c>
      <c r="D4" s="9" t="s">
        <v>457</v>
      </c>
      <c r="E4" s="9" t="s">
        <v>458</v>
      </c>
      <c r="F4" s="27" t="s">
        <v>459</v>
      </c>
      <c r="G4" s="9" t="s">
        <v>460</v>
      </c>
      <c r="H4" s="27" t="s">
        <v>461</v>
      </c>
      <c r="I4" s="27" t="s">
        <v>462</v>
      </c>
      <c r="J4" s="9" t="s">
        <v>463</v>
      </c>
    </row>
    <row r="5" ht="42.9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ht="24" spans="1:10">
      <c r="A6" s="10" t="s">
        <v>71</v>
      </c>
      <c r="B6" s="124"/>
      <c r="C6" s="124"/>
      <c r="D6" s="124"/>
      <c r="E6" s="10"/>
      <c r="F6" s="125"/>
      <c r="G6" s="10"/>
      <c r="H6" s="27"/>
      <c r="I6" s="27"/>
      <c r="J6" s="9"/>
    </row>
    <row r="7" s="21" customFormat="1" spans="1:10">
      <c r="A7" s="126" t="s">
        <v>464</v>
      </c>
      <c r="B7" s="127" t="s">
        <v>465</v>
      </c>
      <c r="C7" s="128" t="s">
        <v>466</v>
      </c>
      <c r="D7" s="129" t="s">
        <v>467</v>
      </c>
      <c r="E7" s="130" t="s">
        <v>468</v>
      </c>
      <c r="F7" s="131" t="s">
        <v>469</v>
      </c>
      <c r="G7" s="132">
        <v>85</v>
      </c>
      <c r="H7" s="133" t="s">
        <v>470</v>
      </c>
      <c r="I7" s="27" t="s">
        <v>471</v>
      </c>
      <c r="J7" s="152" t="s">
        <v>472</v>
      </c>
    </row>
    <row r="8" s="21" customFormat="1" spans="1:10">
      <c r="A8" s="134"/>
      <c r="B8" s="135"/>
      <c r="C8" s="136"/>
      <c r="D8" s="128" t="s">
        <v>473</v>
      </c>
      <c r="E8" s="130" t="s">
        <v>474</v>
      </c>
      <c r="F8" s="131" t="s">
        <v>469</v>
      </c>
      <c r="G8" s="132">
        <v>9</v>
      </c>
      <c r="H8" s="133" t="s">
        <v>475</v>
      </c>
      <c r="I8" s="27" t="s">
        <v>471</v>
      </c>
      <c r="J8" s="152" t="s">
        <v>476</v>
      </c>
    </row>
    <row r="9" s="21" customFormat="1" spans="1:10">
      <c r="A9" s="134"/>
      <c r="B9" s="135"/>
      <c r="C9" s="136"/>
      <c r="D9" s="136"/>
      <c r="E9" s="130" t="s">
        <v>477</v>
      </c>
      <c r="F9" s="131" t="s">
        <v>478</v>
      </c>
      <c r="G9" s="132">
        <v>90</v>
      </c>
      <c r="H9" s="133" t="s">
        <v>479</v>
      </c>
      <c r="I9" s="27" t="s">
        <v>471</v>
      </c>
      <c r="J9" s="152" t="s">
        <v>480</v>
      </c>
    </row>
    <row r="10" s="21" customFormat="1" spans="1:10">
      <c r="A10" s="134"/>
      <c r="B10" s="135"/>
      <c r="C10" s="137"/>
      <c r="D10" s="137"/>
      <c r="E10" s="130" t="s">
        <v>481</v>
      </c>
      <c r="F10" s="131" t="s">
        <v>478</v>
      </c>
      <c r="G10" s="132">
        <v>98</v>
      </c>
      <c r="H10" s="133" t="s">
        <v>479</v>
      </c>
      <c r="I10" s="27" t="s">
        <v>471</v>
      </c>
      <c r="J10" s="152" t="s">
        <v>482</v>
      </c>
    </row>
    <row r="11" s="21" customFormat="1" ht="24" spans="1:10">
      <c r="A11" s="134"/>
      <c r="B11" s="135"/>
      <c r="C11" s="129" t="s">
        <v>483</v>
      </c>
      <c r="D11" s="129" t="s">
        <v>484</v>
      </c>
      <c r="E11" s="130" t="s">
        <v>485</v>
      </c>
      <c r="F11" s="131" t="s">
        <v>469</v>
      </c>
      <c r="G11" s="132">
        <v>0.09</v>
      </c>
      <c r="H11" s="133" t="s">
        <v>479</v>
      </c>
      <c r="I11" s="27" t="s">
        <v>471</v>
      </c>
      <c r="J11" s="152" t="s">
        <v>486</v>
      </c>
    </row>
    <row r="12" s="21" customFormat="1" ht="24" spans="1:10">
      <c r="A12" s="138"/>
      <c r="B12" s="139"/>
      <c r="C12" s="129" t="s">
        <v>487</v>
      </c>
      <c r="D12" s="129" t="s">
        <v>488</v>
      </c>
      <c r="E12" s="130" t="s">
        <v>489</v>
      </c>
      <c r="F12" s="131" t="s">
        <v>478</v>
      </c>
      <c r="G12" s="132">
        <v>90</v>
      </c>
      <c r="H12" s="133" t="s">
        <v>479</v>
      </c>
      <c r="I12" s="27" t="s">
        <v>471</v>
      </c>
      <c r="J12" s="152" t="s">
        <v>490</v>
      </c>
    </row>
    <row r="13" s="21" customFormat="1" ht="24" spans="1:10">
      <c r="A13" s="140" t="s">
        <v>449</v>
      </c>
      <c r="B13" s="141" t="s">
        <v>491</v>
      </c>
      <c r="C13" s="142" t="s">
        <v>466</v>
      </c>
      <c r="D13" s="128" t="s">
        <v>467</v>
      </c>
      <c r="E13" s="130" t="s">
        <v>492</v>
      </c>
      <c r="F13" s="131" t="s">
        <v>478</v>
      </c>
      <c r="G13" s="143">
        <v>90</v>
      </c>
      <c r="H13" s="133" t="s">
        <v>479</v>
      </c>
      <c r="I13" s="27" t="s">
        <v>471</v>
      </c>
      <c r="J13" s="130" t="s">
        <v>493</v>
      </c>
    </row>
    <row r="14" s="21" customFormat="1" spans="1:10">
      <c r="A14" s="144"/>
      <c r="B14" s="145"/>
      <c r="C14" s="146"/>
      <c r="D14" s="136"/>
      <c r="E14" s="130" t="s">
        <v>494</v>
      </c>
      <c r="F14" s="131" t="s">
        <v>478</v>
      </c>
      <c r="G14" s="143">
        <v>90</v>
      </c>
      <c r="H14" s="133" t="s">
        <v>479</v>
      </c>
      <c r="I14" s="27" t="s">
        <v>471</v>
      </c>
      <c r="J14" s="130" t="s">
        <v>495</v>
      </c>
    </row>
    <row r="15" s="21" customFormat="1" ht="24" spans="1:10">
      <c r="A15" s="144"/>
      <c r="B15" s="145"/>
      <c r="C15" s="146"/>
      <c r="D15" s="136"/>
      <c r="E15" s="130" t="s">
        <v>496</v>
      </c>
      <c r="F15" s="131" t="s">
        <v>497</v>
      </c>
      <c r="G15" s="143">
        <v>100</v>
      </c>
      <c r="H15" s="133" t="s">
        <v>479</v>
      </c>
      <c r="I15" s="27" t="s">
        <v>471</v>
      </c>
      <c r="J15" s="130" t="s">
        <v>498</v>
      </c>
    </row>
    <row r="16" s="21" customFormat="1" ht="24" spans="1:10">
      <c r="A16" s="144"/>
      <c r="B16" s="145"/>
      <c r="C16" s="147"/>
      <c r="D16" s="137"/>
      <c r="E16" s="130" t="s">
        <v>499</v>
      </c>
      <c r="F16" s="131" t="s">
        <v>497</v>
      </c>
      <c r="G16" s="143">
        <v>100</v>
      </c>
      <c r="H16" s="133" t="s">
        <v>479</v>
      </c>
      <c r="I16" s="27" t="s">
        <v>471</v>
      </c>
      <c r="J16" s="130" t="s">
        <v>500</v>
      </c>
    </row>
    <row r="17" s="21" customFormat="1" spans="1:10">
      <c r="A17" s="144"/>
      <c r="B17" s="145"/>
      <c r="C17" s="148" t="s">
        <v>483</v>
      </c>
      <c r="D17" s="130" t="s">
        <v>501</v>
      </c>
      <c r="E17" s="130" t="s">
        <v>502</v>
      </c>
      <c r="F17" s="149" t="s">
        <v>497</v>
      </c>
      <c r="G17" s="70" t="s">
        <v>503</v>
      </c>
      <c r="H17" s="27"/>
      <c r="I17" s="27" t="s">
        <v>504</v>
      </c>
      <c r="J17" s="152" t="s">
        <v>505</v>
      </c>
    </row>
    <row r="18" s="21" customFormat="1" ht="24" spans="1:10">
      <c r="A18" s="150"/>
      <c r="B18" s="151"/>
      <c r="C18" s="148" t="s">
        <v>487</v>
      </c>
      <c r="D18" s="130" t="s">
        <v>488</v>
      </c>
      <c r="E18" s="130" t="s">
        <v>489</v>
      </c>
      <c r="F18" s="131" t="s">
        <v>478</v>
      </c>
      <c r="G18" s="143">
        <v>90</v>
      </c>
      <c r="H18" s="129" t="s">
        <v>479</v>
      </c>
      <c r="I18" s="129" t="s">
        <v>471</v>
      </c>
      <c r="J18" s="152" t="s">
        <v>506</v>
      </c>
    </row>
  </sheetData>
  <mergeCells count="10">
    <mergeCell ref="A2:J2"/>
    <mergeCell ref="A3:H3"/>
    <mergeCell ref="A7:A12"/>
    <mergeCell ref="A13:A18"/>
    <mergeCell ref="B7:B12"/>
    <mergeCell ref="B13:B18"/>
    <mergeCell ref="C7:C10"/>
    <mergeCell ref="C13:C16"/>
    <mergeCell ref="D8:D10"/>
    <mergeCell ref="D13:D16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C12" sqref="C12"/>
    </sheetView>
  </sheetViews>
  <sheetFormatPr defaultColWidth="9.13636363636364" defaultRowHeight="12" customHeight="1" outlineLevelRow="5"/>
  <cols>
    <col min="1" max="1" width="31.5727272727273" style="1" customWidth="1"/>
    <col min="2" max="2" width="19.1363636363636" style="1" customWidth="1"/>
    <col min="3" max="3" width="17.2818181818182" style="1" customWidth="1"/>
    <col min="4" max="4" width="15.7090909090909" style="1" customWidth="1"/>
    <col min="5" max="5" width="16.4272727272727" style="1" customWidth="1"/>
    <col min="6" max="6" width="11.2818181818182" style="2" customWidth="1"/>
    <col min="7" max="7" width="14.1363636363636" style="1" customWidth="1"/>
    <col min="8" max="8" width="11.4272727272727" style="2" customWidth="1"/>
    <col min="9" max="9" width="13.4272727272727" style="2" customWidth="1"/>
    <col min="10" max="10" width="18.8545454545455" style="1" customWidth="1"/>
    <col min="11" max="11" width="9.13636363636364" style="22" customWidth="1"/>
    <col min="12" max="16384" width="9.13636363636364" style="22"/>
  </cols>
  <sheetData>
    <row r="1" customHeight="1" spans="10:10">
      <c r="J1" s="16"/>
    </row>
    <row r="2" ht="36" customHeight="1" spans="1:10">
      <c r="A2" s="33" t="s">
        <v>507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454</v>
      </c>
      <c r="B4" s="9" t="s">
        <v>455</v>
      </c>
      <c r="C4" s="9" t="s">
        <v>456</v>
      </c>
      <c r="D4" s="9" t="s">
        <v>457</v>
      </c>
      <c r="E4" s="9" t="s">
        <v>458</v>
      </c>
      <c r="F4" s="27" t="s">
        <v>459</v>
      </c>
      <c r="G4" s="9" t="s">
        <v>460</v>
      </c>
      <c r="H4" s="27" t="s">
        <v>461</v>
      </c>
      <c r="I4" s="27" t="s">
        <v>462</v>
      </c>
      <c r="J4" s="9" t="s">
        <v>463</v>
      </c>
    </row>
    <row r="5" ht="27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36.95" customHeight="1" spans="1:1">
      <c r="A6" s="29" t="s">
        <v>508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1" sqref="C11"/>
    </sheetView>
  </sheetViews>
  <sheetFormatPr defaultColWidth="9.13636363636364" defaultRowHeight="14.25" customHeight="1" outlineLevelRow="7" outlineLevelCol="4"/>
  <cols>
    <col min="1" max="1" width="20.7090909090909" style="111" customWidth="1"/>
    <col min="2" max="2" width="32.1363636363636" style="31" customWidth="1"/>
    <col min="3" max="3" width="27.7090909090909" style="31" customWidth="1"/>
    <col min="4" max="5" width="36.7090909090909" style="31" customWidth="1"/>
    <col min="6" max="6" width="9.13636363636364" style="22" customWidth="1"/>
    <col min="7" max="16384" width="9.13636363636364" style="22"/>
  </cols>
  <sheetData>
    <row r="1" ht="12" customHeight="1" spans="1:5">
      <c r="A1" s="112">
        <v>0</v>
      </c>
      <c r="B1" s="113">
        <v>1</v>
      </c>
      <c r="C1" s="114"/>
      <c r="D1" s="114"/>
      <c r="E1" s="114"/>
    </row>
    <row r="2" ht="36" customHeight="1" spans="1:5">
      <c r="A2" s="33" t="s">
        <v>509</v>
      </c>
      <c r="B2" s="33"/>
      <c r="C2" s="33"/>
      <c r="D2" s="33"/>
      <c r="E2" s="33"/>
    </row>
    <row r="3" s="46" customFormat="1" ht="24" customHeight="1" spans="1:5">
      <c r="A3" s="25" t="s">
        <v>1</v>
      </c>
      <c r="B3" s="115"/>
      <c r="C3" s="98"/>
      <c r="D3" s="98"/>
      <c r="E3" s="98" t="s">
        <v>55</v>
      </c>
    </row>
    <row r="4" ht="19.5" customHeight="1" spans="1:5">
      <c r="A4" s="116" t="s">
        <v>73</v>
      </c>
      <c r="B4" s="117" t="s">
        <v>74</v>
      </c>
      <c r="C4" s="38" t="s">
        <v>510</v>
      </c>
      <c r="D4" s="39"/>
      <c r="E4" s="63"/>
    </row>
    <row r="5" ht="18.75" customHeight="1" spans="1:5">
      <c r="A5" s="118"/>
      <c r="B5" s="119"/>
      <c r="C5" s="37" t="s">
        <v>58</v>
      </c>
      <c r="D5" s="38" t="s">
        <v>75</v>
      </c>
      <c r="E5" s="37" t="s">
        <v>76</v>
      </c>
    </row>
    <row r="6" ht="39" customHeight="1" spans="1:5">
      <c r="A6" s="120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3" t="s">
        <v>107</v>
      </c>
      <c r="B7" s="121" t="s">
        <v>107</v>
      </c>
      <c r="C7" s="122"/>
      <c r="D7" s="122"/>
      <c r="E7" s="122"/>
    </row>
    <row r="8" ht="36.95" customHeight="1" spans="1:2">
      <c r="A8" s="108" t="s">
        <v>511</v>
      </c>
      <c r="B8" s="108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D12" sqref="D12"/>
    </sheetView>
  </sheetViews>
  <sheetFormatPr defaultColWidth="7.42727272727273" defaultRowHeight="12" outlineLevelCol="4"/>
  <cols>
    <col min="1" max="1" width="20.2818181818182" style="100" customWidth="1"/>
    <col min="2" max="2" width="31.5727272727273" style="100" customWidth="1"/>
    <col min="3" max="5" width="27.5727272727273" style="100" customWidth="1"/>
    <col min="6" max="16384" width="7.42727272727273" style="100"/>
  </cols>
  <sheetData>
    <row r="1" ht="21" customHeight="1" spans="5:5">
      <c r="E1" s="101"/>
    </row>
    <row r="2" ht="33.75" customHeight="1" spans="1:5">
      <c r="A2" s="33" t="s">
        <v>512</v>
      </c>
      <c r="B2" s="33"/>
      <c r="C2" s="33"/>
      <c r="D2" s="33"/>
      <c r="E2" s="33"/>
    </row>
    <row r="3" ht="15" customHeight="1" spans="1:5">
      <c r="A3" s="102" t="s">
        <v>1</v>
      </c>
      <c r="B3" s="102"/>
      <c r="C3" s="102"/>
      <c r="D3" s="102"/>
      <c r="E3" s="103" t="s">
        <v>376</v>
      </c>
    </row>
    <row r="4" ht="21" customHeight="1" spans="1:5">
      <c r="A4" s="104" t="s">
        <v>73</v>
      </c>
      <c r="B4" s="37" t="s">
        <v>74</v>
      </c>
      <c r="C4" s="105" t="s">
        <v>513</v>
      </c>
      <c r="D4" s="105" t="s">
        <v>513</v>
      </c>
      <c r="E4" s="105" t="s">
        <v>513</v>
      </c>
    </row>
    <row r="5" ht="24" customHeight="1" spans="1:5">
      <c r="A5" s="106"/>
      <c r="B5" s="41"/>
      <c r="C5" s="105" t="s">
        <v>58</v>
      </c>
      <c r="D5" s="105" t="s">
        <v>75</v>
      </c>
      <c r="E5" s="105" t="s">
        <v>76</v>
      </c>
    </row>
    <row r="6" ht="35.1" customHeight="1" spans="1:5">
      <c r="A6" s="105" t="s">
        <v>58</v>
      </c>
      <c r="B6" s="107" t="s">
        <v>514</v>
      </c>
      <c r="C6" s="105"/>
      <c r="D6" s="105"/>
      <c r="E6" s="105"/>
    </row>
    <row r="7" ht="33" customHeight="1" spans="1:5">
      <c r="A7" s="108" t="s">
        <v>515</v>
      </c>
      <c r="B7" s="108"/>
      <c r="C7" s="109"/>
      <c r="D7" s="109"/>
      <c r="E7" s="109"/>
    </row>
    <row r="26" spans="3:3">
      <c r="C26" s="110"/>
    </row>
  </sheetData>
  <mergeCells count="5">
    <mergeCell ref="A2:E2"/>
    <mergeCell ref="C4:E4"/>
    <mergeCell ref="A7:B7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outlinePr summaryBelow="0" summaryRight="0"/>
    <pageSetUpPr fitToPage="1"/>
  </sheetPr>
  <dimension ref="A1:Y13"/>
  <sheetViews>
    <sheetView workbookViewId="0">
      <selection activeCell="H10" sqref="H10"/>
    </sheetView>
  </sheetViews>
  <sheetFormatPr defaultColWidth="9.13636363636364" defaultRowHeight="14.25" customHeight="1"/>
  <cols>
    <col min="1" max="1" width="17.4272727272727" style="31" customWidth="1"/>
    <col min="2" max="2" width="21.7090909090909" style="31" customWidth="1"/>
    <col min="3" max="3" width="35.2818181818182" style="31" customWidth="1"/>
    <col min="4" max="4" width="7.70909090909091" style="31" customWidth="1"/>
    <col min="5" max="6" width="10.2818181818182" style="31" customWidth="1"/>
    <col min="7" max="7" width="12" style="31" customWidth="1"/>
    <col min="8" max="12" width="10" style="31" customWidth="1"/>
    <col min="13" max="13" width="9.13636363636364" style="22" customWidth="1"/>
    <col min="14" max="16" width="12.1363636363636" style="31" customWidth="1"/>
    <col min="17" max="18" width="10" style="31" customWidth="1"/>
    <col min="19" max="19" width="9.13636363636364" style="2" customWidth="1"/>
    <col min="20" max="21" width="9.13636363636364" style="31" customWidth="1"/>
    <col min="22" max="23" width="12.7090909090909" style="31" customWidth="1"/>
    <col min="24" max="24" width="9.13636363636364" style="2" customWidth="1"/>
    <col min="25" max="25" width="10.4272727272727" style="31" customWidth="1"/>
    <col min="26" max="26" width="9.13636363636364" style="22" customWidth="1"/>
    <col min="27" max="16384" width="9.13636363636364" style="22"/>
  </cols>
  <sheetData>
    <row r="1" ht="13.5" customHeight="1" spans="13:25">
      <c r="M1" s="96"/>
      <c r="X1" s="16"/>
      <c r="Y1" s="3"/>
    </row>
    <row r="2" s="83" customFormat="1" ht="45" customHeight="1" spans="1:25">
      <c r="A2" s="33" t="s">
        <v>516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="20" customFormat="1" ht="26.25" customHeight="1" spans="1:25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97"/>
      <c r="N3" s="46"/>
      <c r="O3" s="46"/>
      <c r="P3" s="46"/>
      <c r="Q3" s="46"/>
      <c r="R3" s="46"/>
      <c r="T3" s="46"/>
      <c r="U3" s="46"/>
      <c r="V3" s="46"/>
      <c r="W3" s="46"/>
      <c r="X3" s="98" t="s">
        <v>376</v>
      </c>
      <c r="Y3" s="98"/>
    </row>
    <row r="4" ht="15.75" customHeight="1" spans="1:25">
      <c r="A4" s="50" t="s">
        <v>517</v>
      </c>
      <c r="B4" s="51" t="s">
        <v>518</v>
      </c>
      <c r="C4" s="51" t="s">
        <v>519</v>
      </c>
      <c r="D4" s="51" t="s">
        <v>520</v>
      </c>
      <c r="E4" s="51" t="s">
        <v>521</v>
      </c>
      <c r="F4" s="51" t="s">
        <v>522</v>
      </c>
      <c r="G4" s="73" t="s">
        <v>387</v>
      </c>
      <c r="H4" s="73"/>
      <c r="I4" s="73"/>
      <c r="J4" s="73"/>
      <c r="K4" s="73"/>
      <c r="L4" s="73"/>
      <c r="M4" s="39"/>
      <c r="N4" s="73"/>
      <c r="O4" s="73"/>
      <c r="P4" s="73"/>
      <c r="Q4" s="73"/>
      <c r="R4" s="73"/>
      <c r="S4" s="74"/>
      <c r="T4" s="73"/>
      <c r="U4" s="73"/>
      <c r="V4" s="73"/>
      <c r="W4" s="73"/>
      <c r="X4" s="74"/>
      <c r="Y4" s="81"/>
    </row>
    <row r="5" ht="17.25" customHeight="1" spans="1:25">
      <c r="A5" s="53"/>
      <c r="B5" s="54"/>
      <c r="C5" s="54"/>
      <c r="D5" s="54"/>
      <c r="E5" s="54"/>
      <c r="F5" s="54"/>
      <c r="G5" s="54" t="s">
        <v>58</v>
      </c>
      <c r="H5" s="84" t="s">
        <v>61</v>
      </c>
      <c r="I5" s="84"/>
      <c r="J5" s="84"/>
      <c r="K5" s="84"/>
      <c r="L5" s="84"/>
      <c r="M5" s="84"/>
      <c r="N5" s="84"/>
      <c r="O5" s="84"/>
      <c r="P5" s="54"/>
      <c r="Q5" s="54" t="s">
        <v>523</v>
      </c>
      <c r="R5" s="54" t="s">
        <v>524</v>
      </c>
      <c r="S5" s="75" t="s">
        <v>525</v>
      </c>
      <c r="T5" s="76" t="s">
        <v>526</v>
      </c>
      <c r="U5" s="76"/>
      <c r="V5" s="76"/>
      <c r="W5" s="76"/>
      <c r="X5" s="82"/>
      <c r="Y5" s="57"/>
    </row>
    <row r="6" ht="71.1" customHeight="1" spans="1:25">
      <c r="A6" s="70"/>
      <c r="B6" s="57"/>
      <c r="C6" s="57"/>
      <c r="D6" s="57"/>
      <c r="E6" s="57"/>
      <c r="F6" s="57"/>
      <c r="G6" s="76"/>
      <c r="H6" s="56" t="s">
        <v>60</v>
      </c>
      <c r="I6" s="56" t="s">
        <v>433</v>
      </c>
      <c r="J6" s="56" t="s">
        <v>434</v>
      </c>
      <c r="K6" s="56" t="s">
        <v>435</v>
      </c>
      <c r="L6" s="56" t="s">
        <v>436</v>
      </c>
      <c r="M6" s="56" t="s">
        <v>437</v>
      </c>
      <c r="N6" s="69" t="s">
        <v>438</v>
      </c>
      <c r="O6" s="69" t="s">
        <v>439</v>
      </c>
      <c r="P6" s="69" t="s">
        <v>527</v>
      </c>
      <c r="Q6" s="57"/>
      <c r="R6" s="57"/>
      <c r="S6" s="77"/>
      <c r="T6" s="57" t="s">
        <v>60</v>
      </c>
      <c r="U6" s="57" t="s">
        <v>65</v>
      </c>
      <c r="V6" s="57" t="s">
        <v>432</v>
      </c>
      <c r="W6" s="57" t="s">
        <v>67</v>
      </c>
      <c r="X6" s="77" t="s">
        <v>68</v>
      </c>
      <c r="Y6" s="57" t="s">
        <v>69</v>
      </c>
    </row>
    <row r="7" ht="13" spans="1:25">
      <c r="A7" s="40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</row>
    <row r="8" ht="13" spans="1:25">
      <c r="A8" s="61"/>
      <c r="B8" s="87"/>
      <c r="C8" s="87"/>
      <c r="D8" s="87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ht="13" spans="1:25">
      <c r="A9" s="61"/>
      <c r="B9" s="87"/>
      <c r="C9" s="87"/>
      <c r="D9" s="87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 ht="13" spans="1:25">
      <c r="A10" s="89"/>
      <c r="B10" s="90"/>
      <c r="C10" s="90"/>
      <c r="D10" s="90"/>
      <c r="E10" s="90"/>
      <c r="F10" s="91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99"/>
    </row>
    <row r="11" ht="13" spans="1:25">
      <c r="A11" s="92" t="s">
        <v>107</v>
      </c>
      <c r="B11" s="93"/>
      <c r="C11" s="93"/>
      <c r="D11" s="93"/>
      <c r="E11" s="94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ht="32.1" customHeight="1" spans="1:25">
      <c r="A12" s="15" t="s">
        <v>528</v>
      </c>
      <c r="B12" s="15"/>
      <c r="C12" s="15"/>
      <c r="G12" s="95"/>
      <c r="H12" s="95"/>
      <c r="I12" s="95"/>
      <c r="J12" s="95"/>
      <c r="K12" s="95"/>
      <c r="L12" s="95"/>
      <c r="M12" s="21"/>
      <c r="N12" s="95"/>
      <c r="O12" s="95"/>
      <c r="P12" s="95"/>
      <c r="Q12" s="95"/>
      <c r="R12" s="95"/>
      <c r="T12" s="95"/>
      <c r="U12" s="95"/>
      <c r="V12" s="95"/>
      <c r="W12" s="95"/>
      <c r="Y12" s="95"/>
    </row>
    <row r="13" customHeight="1" spans="7:25">
      <c r="G13" s="95"/>
      <c r="H13" s="95"/>
      <c r="I13" s="95"/>
      <c r="J13" s="95"/>
      <c r="K13" s="95"/>
      <c r="L13" s="95"/>
      <c r="M13" s="21"/>
      <c r="N13" s="95"/>
      <c r="O13" s="95"/>
      <c r="P13" s="95"/>
      <c r="Q13" s="95"/>
      <c r="R13" s="95"/>
      <c r="T13" s="95"/>
      <c r="U13" s="95"/>
      <c r="V13" s="95"/>
      <c r="W13" s="95"/>
      <c r="Y13" s="95"/>
    </row>
  </sheetData>
  <mergeCells count="18">
    <mergeCell ref="A2:Y2"/>
    <mergeCell ref="A3:F3"/>
    <mergeCell ref="X3:Y3"/>
    <mergeCell ref="G4:Y4"/>
    <mergeCell ref="H5:P5"/>
    <mergeCell ref="T5:Y5"/>
    <mergeCell ref="A11:E11"/>
    <mergeCell ref="A12:C12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11" sqref="A11:F11"/>
    </sheetView>
  </sheetViews>
  <sheetFormatPr defaultColWidth="9.13636363636364" defaultRowHeight="14.25" customHeight="1"/>
  <cols>
    <col min="1" max="7" width="9.13636363636364" style="26" customWidth="1"/>
    <col min="8" max="8" width="12" style="31" customWidth="1"/>
    <col min="9" max="13" width="10" style="31" customWidth="1"/>
    <col min="14" max="14" width="10.8545454545455" style="2" customWidth="1"/>
    <col min="15" max="15" width="13.8545454545455" style="31" customWidth="1"/>
    <col min="16" max="16" width="13.1363636363636" style="31" customWidth="1"/>
    <col min="17" max="17" width="9.13636363636364" style="31" customWidth="1"/>
    <col min="18" max="19" width="10" style="31" customWidth="1"/>
    <col min="20" max="20" width="9.13636363636364" style="2" customWidth="1"/>
    <col min="21" max="22" width="9.13636363636364" style="31" customWidth="1"/>
    <col min="23" max="24" width="12.7090909090909" style="31" customWidth="1"/>
    <col min="25" max="25" width="9.13636363636364" style="2" customWidth="1"/>
    <col min="26" max="26" width="10.4272727272727" style="31" customWidth="1"/>
    <col min="27" max="27" width="9.13636363636364" style="22" customWidth="1"/>
    <col min="28" max="16384" width="9.13636363636364" style="22"/>
  </cols>
  <sheetData>
    <row r="1" ht="13.5" customHeight="1" spans="1:26">
      <c r="A1" s="31"/>
      <c r="B1" s="31"/>
      <c r="C1" s="31"/>
      <c r="D1" s="31"/>
      <c r="E1" s="31"/>
      <c r="F1" s="31"/>
      <c r="G1" s="31"/>
      <c r="H1" s="48"/>
      <c r="I1" s="48"/>
      <c r="J1" s="48"/>
      <c r="K1" s="48"/>
      <c r="L1" s="48"/>
      <c r="M1" s="48"/>
      <c r="N1" s="65"/>
      <c r="O1" s="48"/>
      <c r="P1" s="48"/>
      <c r="Q1" s="48"/>
      <c r="R1" s="48"/>
      <c r="S1" s="48"/>
      <c r="T1" s="71"/>
      <c r="U1" s="48"/>
      <c r="V1" s="48"/>
      <c r="W1" s="48"/>
      <c r="X1" s="48"/>
      <c r="Y1" s="78"/>
      <c r="Z1" s="79"/>
    </row>
    <row r="2" s="47" customFormat="1" ht="45" customHeight="1" spans="1:26">
      <c r="A2" s="33" t="s">
        <v>529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80"/>
    </row>
    <row r="3" s="20" customFormat="1" ht="26.25" customHeight="1" spans="1:26">
      <c r="A3" s="7" t="s">
        <v>1</v>
      </c>
      <c r="B3" s="46"/>
      <c r="C3" s="46"/>
      <c r="D3" s="46"/>
      <c r="E3" s="46"/>
      <c r="F3" s="46"/>
      <c r="G3" s="46"/>
      <c r="H3" s="49"/>
      <c r="I3" s="49"/>
      <c r="J3" s="49"/>
      <c r="K3" s="49"/>
      <c r="L3" s="49"/>
      <c r="M3" s="49"/>
      <c r="N3" s="66"/>
      <c r="O3" s="49"/>
      <c r="P3" s="49"/>
      <c r="Q3" s="49"/>
      <c r="R3" s="49"/>
      <c r="S3" s="49"/>
      <c r="T3" s="72"/>
      <c r="U3" s="49"/>
      <c r="V3" s="49"/>
      <c r="W3" s="49"/>
      <c r="X3" s="49"/>
      <c r="Y3" s="36" t="s">
        <v>376</v>
      </c>
      <c r="Z3" s="36"/>
    </row>
    <row r="4" ht="15.75" customHeight="1" spans="1:26">
      <c r="A4" s="50" t="s">
        <v>517</v>
      </c>
      <c r="B4" s="51" t="s">
        <v>530</v>
      </c>
      <c r="C4" s="50" t="s">
        <v>531</v>
      </c>
      <c r="D4" s="50" t="s">
        <v>532</v>
      </c>
      <c r="E4" s="50" t="s">
        <v>533</v>
      </c>
      <c r="F4" s="50" t="s">
        <v>534</v>
      </c>
      <c r="G4" s="50" t="s">
        <v>535</v>
      </c>
      <c r="H4" s="52" t="s">
        <v>387</v>
      </c>
      <c r="I4" s="52"/>
      <c r="J4" s="52"/>
      <c r="K4" s="52"/>
      <c r="L4" s="52"/>
      <c r="M4" s="52"/>
      <c r="N4" s="67"/>
      <c r="O4" s="52"/>
      <c r="P4" s="52"/>
      <c r="Q4" s="52"/>
      <c r="R4" s="73"/>
      <c r="S4" s="73"/>
      <c r="T4" s="74"/>
      <c r="U4" s="73"/>
      <c r="V4" s="73"/>
      <c r="W4" s="73"/>
      <c r="X4" s="73"/>
      <c r="Y4" s="74"/>
      <c r="Z4" s="81"/>
    </row>
    <row r="5" ht="17.25" customHeight="1" spans="1:26">
      <c r="A5" s="53"/>
      <c r="B5" s="54"/>
      <c r="C5" s="53"/>
      <c r="D5" s="53"/>
      <c r="E5" s="53"/>
      <c r="F5" s="53"/>
      <c r="G5" s="55"/>
      <c r="H5" s="56" t="s">
        <v>58</v>
      </c>
      <c r="I5" s="56" t="s">
        <v>61</v>
      </c>
      <c r="J5" s="56"/>
      <c r="K5" s="56"/>
      <c r="L5" s="56"/>
      <c r="M5" s="56"/>
      <c r="N5" s="56"/>
      <c r="O5" s="56"/>
      <c r="P5" s="56"/>
      <c r="Q5" s="56"/>
      <c r="R5" s="54" t="s">
        <v>523</v>
      </c>
      <c r="S5" s="54" t="s">
        <v>536</v>
      </c>
      <c r="T5" s="75" t="s">
        <v>525</v>
      </c>
      <c r="U5" s="76" t="s">
        <v>526</v>
      </c>
      <c r="V5" s="76"/>
      <c r="W5" s="76"/>
      <c r="X5" s="76"/>
      <c r="Y5" s="82"/>
      <c r="Z5" s="57"/>
    </row>
    <row r="6" ht="71.1" customHeight="1" spans="1:26">
      <c r="A6" s="53"/>
      <c r="B6" s="54"/>
      <c r="C6" s="53"/>
      <c r="D6" s="53"/>
      <c r="E6" s="53"/>
      <c r="F6" s="53"/>
      <c r="G6" s="55"/>
      <c r="H6" s="56"/>
      <c r="I6" s="56" t="s">
        <v>60</v>
      </c>
      <c r="J6" s="56" t="s">
        <v>433</v>
      </c>
      <c r="K6" s="56" t="s">
        <v>434</v>
      </c>
      <c r="L6" s="56" t="s">
        <v>435</v>
      </c>
      <c r="M6" s="56" t="s">
        <v>436</v>
      </c>
      <c r="N6" s="68" t="s">
        <v>437</v>
      </c>
      <c r="O6" s="69" t="s">
        <v>438</v>
      </c>
      <c r="P6" s="69" t="s">
        <v>439</v>
      </c>
      <c r="Q6" s="56" t="s">
        <v>527</v>
      </c>
      <c r="R6" s="57"/>
      <c r="S6" s="57"/>
      <c r="T6" s="77"/>
      <c r="U6" s="57" t="s">
        <v>60</v>
      </c>
      <c r="V6" s="57" t="s">
        <v>65</v>
      </c>
      <c r="W6" s="57" t="s">
        <v>432</v>
      </c>
      <c r="X6" s="57" t="s">
        <v>67</v>
      </c>
      <c r="Y6" s="77" t="s">
        <v>68</v>
      </c>
      <c r="Z6" s="57" t="s">
        <v>69</v>
      </c>
    </row>
    <row r="7" ht="30" customHeight="1" spans="1:26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7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  <c r="U7" s="70">
        <v>21</v>
      </c>
      <c r="V7" s="70">
        <v>22</v>
      </c>
      <c r="W7" s="70">
        <v>23</v>
      </c>
      <c r="X7" s="70">
        <v>24</v>
      </c>
      <c r="Y7" s="70">
        <v>25</v>
      </c>
      <c r="Z7" s="70">
        <v>26</v>
      </c>
    </row>
    <row r="8" ht="30" customHeight="1" spans="1:26">
      <c r="A8" s="58" t="s">
        <v>514</v>
      </c>
      <c r="B8" s="58"/>
      <c r="C8" s="58"/>
      <c r="D8" s="58"/>
      <c r="E8" s="58"/>
      <c r="F8" s="58"/>
      <c r="G8" s="58"/>
      <c r="H8" s="59" t="s">
        <v>514</v>
      </c>
      <c r="I8" s="62" t="s">
        <v>514</v>
      </c>
      <c r="J8" s="62" t="s">
        <v>514</v>
      </c>
      <c r="K8" s="62" t="s">
        <v>514</v>
      </c>
      <c r="L8" s="62" t="s">
        <v>514</v>
      </c>
      <c r="M8" s="62" t="s">
        <v>514</v>
      </c>
      <c r="N8" s="62" t="s">
        <v>514</v>
      </c>
      <c r="O8" s="62" t="s">
        <v>514</v>
      </c>
      <c r="P8" s="62"/>
      <c r="Q8" s="62"/>
      <c r="R8" s="62" t="s">
        <v>514</v>
      </c>
      <c r="S8" s="62" t="s">
        <v>514</v>
      </c>
      <c r="T8" s="62" t="s">
        <v>514</v>
      </c>
      <c r="U8" s="62" t="s">
        <v>514</v>
      </c>
      <c r="V8" s="62" t="s">
        <v>514</v>
      </c>
      <c r="W8" s="62" t="s">
        <v>514</v>
      </c>
      <c r="X8" s="62" t="s">
        <v>514</v>
      </c>
      <c r="Y8" s="62" t="s">
        <v>514</v>
      </c>
      <c r="Z8" s="62" t="s">
        <v>514</v>
      </c>
    </row>
    <row r="9" ht="30" customHeight="1" spans="1:26">
      <c r="A9" s="60" t="s">
        <v>514</v>
      </c>
      <c r="B9" s="61" t="s">
        <v>514</v>
      </c>
      <c r="C9" s="61" t="s">
        <v>514</v>
      </c>
      <c r="D9" s="61" t="s">
        <v>514</v>
      </c>
      <c r="E9" s="61" t="s">
        <v>514</v>
      </c>
      <c r="F9" s="61" t="s">
        <v>514</v>
      </c>
      <c r="G9" s="61" t="s">
        <v>514</v>
      </c>
      <c r="H9" s="62" t="s">
        <v>514</v>
      </c>
      <c r="I9" s="62" t="s">
        <v>514</v>
      </c>
      <c r="J9" s="62" t="s">
        <v>514</v>
      </c>
      <c r="K9" s="62" t="s">
        <v>514</v>
      </c>
      <c r="L9" s="62" t="s">
        <v>514</v>
      </c>
      <c r="M9" s="62" t="s">
        <v>514</v>
      </c>
      <c r="N9" s="62" t="s">
        <v>514</v>
      </c>
      <c r="O9" s="62" t="s">
        <v>514</v>
      </c>
      <c r="P9" s="62"/>
      <c r="Q9" s="62"/>
      <c r="R9" s="62" t="s">
        <v>514</v>
      </c>
      <c r="S9" s="62" t="s">
        <v>514</v>
      </c>
      <c r="T9" s="62" t="s">
        <v>514</v>
      </c>
      <c r="U9" s="62" t="s">
        <v>514</v>
      </c>
      <c r="V9" s="62" t="s">
        <v>514</v>
      </c>
      <c r="W9" s="62" t="s">
        <v>514</v>
      </c>
      <c r="X9" s="62" t="s">
        <v>514</v>
      </c>
      <c r="Y9" s="62" t="s">
        <v>514</v>
      </c>
      <c r="Z9" s="62" t="s">
        <v>514</v>
      </c>
    </row>
    <row r="10" ht="30" customHeight="1" spans="1:26">
      <c r="A10" s="38" t="s">
        <v>107</v>
      </c>
      <c r="B10" s="39"/>
      <c r="C10" s="39"/>
      <c r="D10" s="39"/>
      <c r="E10" s="39"/>
      <c r="F10" s="39"/>
      <c r="G10" s="63"/>
      <c r="H10" s="62" t="s">
        <v>514</v>
      </c>
      <c r="I10" s="62" t="s">
        <v>514</v>
      </c>
      <c r="J10" s="62" t="s">
        <v>514</v>
      </c>
      <c r="K10" s="62" t="s">
        <v>514</v>
      </c>
      <c r="L10" s="62" t="s">
        <v>514</v>
      </c>
      <c r="M10" s="62" t="s">
        <v>514</v>
      </c>
      <c r="N10" s="62" t="s">
        <v>514</v>
      </c>
      <c r="O10" s="62" t="s">
        <v>514</v>
      </c>
      <c r="P10" s="62"/>
      <c r="Q10" s="62"/>
      <c r="R10" s="62" t="s">
        <v>514</v>
      </c>
      <c r="S10" s="62" t="s">
        <v>514</v>
      </c>
      <c r="T10" s="62" t="s">
        <v>514</v>
      </c>
      <c r="U10" s="62" t="s">
        <v>514</v>
      </c>
      <c r="V10" s="62" t="s">
        <v>514</v>
      </c>
      <c r="W10" s="62" t="s">
        <v>514</v>
      </c>
      <c r="X10" s="62" t="s">
        <v>514</v>
      </c>
      <c r="Y10" s="62" t="s">
        <v>514</v>
      </c>
      <c r="Z10" s="62" t="s">
        <v>514</v>
      </c>
    </row>
    <row r="11" ht="42.95" customHeight="1" spans="1:6">
      <c r="A11" s="64" t="s">
        <v>537</v>
      </c>
      <c r="B11" s="64"/>
      <c r="C11" s="64"/>
      <c r="D11" s="64"/>
      <c r="E11" s="64"/>
      <c r="F11" s="64"/>
    </row>
  </sheetData>
  <mergeCells count="19">
    <mergeCell ref="A2:Y2"/>
    <mergeCell ref="A3:D3"/>
    <mergeCell ref="Y3:Z3"/>
    <mergeCell ref="H4:Z4"/>
    <mergeCell ref="I5:Q5"/>
    <mergeCell ref="U5:Z5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8"/>
  <sheetViews>
    <sheetView workbookViewId="0">
      <selection activeCell="G8" sqref="G8"/>
    </sheetView>
  </sheetViews>
  <sheetFormatPr defaultColWidth="9.13636363636364" defaultRowHeight="14.25" customHeight="1" outlineLevelRow="7"/>
  <cols>
    <col min="1" max="1" width="27.8545454545455" style="31" customWidth="1"/>
    <col min="2" max="4" width="13.4272727272727" style="31" customWidth="1"/>
    <col min="5" max="14" width="10.2818181818182" style="31" customWidth="1"/>
    <col min="15" max="15" width="9.13636363636364" style="22" customWidth="1"/>
    <col min="16" max="16384" width="9.13636363636364" style="22"/>
  </cols>
  <sheetData>
    <row r="1" ht="13.5" customHeight="1" spans="4:14">
      <c r="D1" s="32"/>
      <c r="N1" s="16"/>
    </row>
    <row r="2" ht="35.25" customHeight="1" spans="1:14">
      <c r="A2" s="33" t="s">
        <v>538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0" customFormat="1" ht="24" customHeight="1" spans="1:14">
      <c r="A3" s="34" t="s">
        <v>1</v>
      </c>
      <c r="B3" s="35"/>
      <c r="C3" s="35"/>
      <c r="D3" s="36"/>
      <c r="E3" s="35"/>
      <c r="F3" s="35"/>
      <c r="G3" s="35"/>
      <c r="H3" s="35"/>
      <c r="I3" s="35"/>
      <c r="J3" s="46"/>
      <c r="K3" s="46"/>
      <c r="L3" s="46"/>
      <c r="M3" s="46"/>
      <c r="N3" s="30" t="s">
        <v>376</v>
      </c>
    </row>
    <row r="4" ht="19.5" customHeight="1" spans="1:14">
      <c r="A4" s="37" t="s">
        <v>539</v>
      </c>
      <c r="B4" s="38" t="s">
        <v>387</v>
      </c>
      <c r="C4" s="39"/>
      <c r="D4" s="39"/>
      <c r="E4" s="38" t="s">
        <v>540</v>
      </c>
      <c r="F4" s="39"/>
      <c r="G4" s="39"/>
      <c r="H4" s="39"/>
      <c r="I4" s="39"/>
      <c r="J4" s="39"/>
      <c r="K4" s="39"/>
      <c r="L4" s="39"/>
      <c r="M4" s="39"/>
      <c r="N4" s="39"/>
    </row>
    <row r="5" ht="40.5" customHeight="1" spans="1:14">
      <c r="A5" s="40"/>
      <c r="B5" s="41" t="s">
        <v>58</v>
      </c>
      <c r="C5" s="10" t="s">
        <v>61</v>
      </c>
      <c r="D5" s="42" t="s">
        <v>541</v>
      </c>
      <c r="E5" s="27" t="s">
        <v>542</v>
      </c>
      <c r="F5" s="27" t="s">
        <v>543</v>
      </c>
      <c r="G5" s="27" t="s">
        <v>544</v>
      </c>
      <c r="H5" s="27" t="s">
        <v>545</v>
      </c>
      <c r="I5" s="27" t="s">
        <v>546</v>
      </c>
      <c r="J5" s="27" t="s">
        <v>547</v>
      </c>
      <c r="K5" s="27" t="s">
        <v>548</v>
      </c>
      <c r="L5" s="27" t="s">
        <v>549</v>
      </c>
      <c r="M5" s="27" t="s">
        <v>550</v>
      </c>
      <c r="N5" s="27" t="s">
        <v>551</v>
      </c>
    </row>
    <row r="6" ht="30" customHeight="1" spans="1:14">
      <c r="A6" s="19">
        <v>1</v>
      </c>
      <c r="B6" s="19">
        <v>2</v>
      </c>
      <c r="C6" s="19">
        <v>3</v>
      </c>
      <c r="D6" s="43">
        <v>4</v>
      </c>
      <c r="E6" s="19">
        <v>5</v>
      </c>
      <c r="F6" s="19">
        <v>6</v>
      </c>
      <c r="G6" s="19">
        <v>7</v>
      </c>
      <c r="H6" s="43">
        <v>8</v>
      </c>
      <c r="I6" s="19">
        <v>9</v>
      </c>
      <c r="J6" s="19">
        <v>10</v>
      </c>
      <c r="K6" s="19">
        <v>11</v>
      </c>
      <c r="L6" s="43">
        <v>12</v>
      </c>
      <c r="M6" s="19">
        <v>13</v>
      </c>
      <c r="N6" s="19">
        <v>14</v>
      </c>
    </row>
    <row r="7" ht="30" customHeight="1" spans="1:14">
      <c r="A7" s="13"/>
      <c r="B7" s="44"/>
      <c r="C7" s="44"/>
      <c r="D7" s="45"/>
      <c r="E7" s="44"/>
      <c r="F7" s="44"/>
      <c r="G7" s="44"/>
      <c r="H7" s="45"/>
      <c r="I7" s="44"/>
      <c r="J7" s="44"/>
      <c r="K7" s="44"/>
      <c r="L7" s="45"/>
      <c r="M7" s="44"/>
      <c r="N7" s="44"/>
    </row>
    <row r="8" ht="38.1" customHeight="1" spans="1:6">
      <c r="A8" s="15" t="s">
        <v>552</v>
      </c>
      <c r="B8" s="15"/>
      <c r="C8" s="15"/>
      <c r="D8" s="15"/>
      <c r="E8" s="15"/>
      <c r="F8" s="15"/>
    </row>
  </sheetData>
  <mergeCells count="6">
    <mergeCell ref="A2:N2"/>
    <mergeCell ref="A3:I3"/>
    <mergeCell ref="B4:D4"/>
    <mergeCell ref="E4:N4"/>
    <mergeCell ref="A8:F8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7" sqref="A7:F7"/>
    </sheetView>
  </sheetViews>
  <sheetFormatPr defaultColWidth="9.13636363636364" defaultRowHeight="12" customHeight="1" outlineLevelRow="7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2" customWidth="1"/>
    <col min="12" max="16384" width="9.13636363636364" style="22"/>
  </cols>
  <sheetData>
    <row r="1" customHeight="1" spans="10:10">
      <c r="J1" s="16"/>
    </row>
    <row r="2" ht="36" customHeight="1" spans="1:10">
      <c r="A2" s="23" t="s">
        <v>553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30" t="s">
        <v>376</v>
      </c>
    </row>
    <row r="4" s="21" customFormat="1" ht="44.25" customHeight="1" spans="1:10">
      <c r="A4" s="9" t="s">
        <v>454</v>
      </c>
      <c r="B4" s="9" t="s">
        <v>455</v>
      </c>
      <c r="C4" s="9" t="s">
        <v>456</v>
      </c>
      <c r="D4" s="9" t="s">
        <v>457</v>
      </c>
      <c r="E4" s="9" t="s">
        <v>458</v>
      </c>
      <c r="F4" s="27" t="s">
        <v>459</v>
      </c>
      <c r="G4" s="9" t="s">
        <v>460</v>
      </c>
      <c r="H4" s="27" t="s">
        <v>461</v>
      </c>
      <c r="I4" s="27" t="s">
        <v>462</v>
      </c>
      <c r="J4" s="9" t="s">
        <v>463</v>
      </c>
    </row>
    <row r="5" s="21" customFormat="1" ht="30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ht="30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ht="39" customHeight="1" spans="1:10">
      <c r="A7" s="15" t="s">
        <v>552</v>
      </c>
      <c r="B7" s="15"/>
      <c r="C7" s="15"/>
      <c r="D7" s="15"/>
      <c r="E7" s="15"/>
      <c r="F7" s="15"/>
      <c r="G7" s="29"/>
      <c r="J7" s="29"/>
    </row>
    <row r="8" s="21" customFormat="1" customHeight="1" spans="1:10">
      <c r="A8" s="29"/>
      <c r="B8" s="29"/>
      <c r="C8" s="29"/>
      <c r="D8" s="29"/>
      <c r="E8" s="29"/>
      <c r="G8" s="29"/>
      <c r="J8" s="29"/>
    </row>
  </sheetData>
  <mergeCells count="3">
    <mergeCell ref="A2:J2"/>
    <mergeCell ref="A3:H3"/>
    <mergeCell ref="A7:F7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E8" sqref="E8"/>
    </sheetView>
  </sheetViews>
  <sheetFormatPr defaultColWidth="9.13636363636364" defaultRowHeight="12" customHeight="1"/>
  <cols>
    <col min="1" max="1" width="29" style="1" customWidth="1"/>
    <col min="2" max="2" width="18.7090909090909" style="1" customWidth="1"/>
    <col min="3" max="3" width="24.8545454545455" style="1" customWidth="1"/>
    <col min="4" max="6" width="23.5727272727273" style="1" customWidth="1"/>
    <col min="7" max="7" width="25.1363636363636" style="1" customWidth="1"/>
    <col min="8" max="8" width="18.8545454545455" style="1" customWidth="1"/>
    <col min="9" max="9" width="34.8545454545455" style="2" customWidth="1"/>
    <col min="10" max="10" width="9.13636363636364" style="2" customWidth="1"/>
    <col min="11" max="16384" width="9.13636363636364" style="2"/>
  </cols>
  <sheetData>
    <row r="1" customHeight="1" spans="8:9">
      <c r="H1" s="3"/>
      <c r="I1" s="16"/>
    </row>
    <row r="2" ht="28.5" customHeight="1" spans="1:9">
      <c r="A2" s="4" t="s">
        <v>554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376</v>
      </c>
    </row>
    <row r="4" ht="40.5" customHeight="1" spans="1:9">
      <c r="A4" s="9" t="s">
        <v>170</v>
      </c>
      <c r="B4" s="9" t="s">
        <v>555</v>
      </c>
      <c r="C4" s="9" t="s">
        <v>556</v>
      </c>
      <c r="D4" s="9" t="s">
        <v>557</v>
      </c>
      <c r="E4" s="9" t="s">
        <v>558</v>
      </c>
      <c r="F4" s="9" t="s">
        <v>521</v>
      </c>
      <c r="G4" s="9" t="s">
        <v>559</v>
      </c>
      <c r="H4" s="9" t="s">
        <v>560</v>
      </c>
      <c r="I4" s="9" t="s">
        <v>561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38.1" customHeight="1" spans="1:6">
      <c r="A9" s="15" t="s">
        <v>562</v>
      </c>
      <c r="B9" s="15"/>
      <c r="C9" s="15"/>
      <c r="D9" s="15"/>
      <c r="E9" s="15"/>
      <c r="F9" s="15"/>
    </row>
  </sheetData>
  <mergeCells count="3">
    <mergeCell ref="A2:H2"/>
    <mergeCell ref="A3:C3"/>
    <mergeCell ref="A9:F9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D12" sqref="D12"/>
    </sheetView>
  </sheetViews>
  <sheetFormatPr defaultColWidth="9.13636363636364" defaultRowHeight="14.25" customHeight="1"/>
  <cols>
    <col min="1" max="1" width="16.8545454545455" style="31" customWidth="1"/>
    <col min="2" max="2" width="26.1363636363636" style="31" customWidth="1"/>
    <col min="3" max="3" width="18.2818181818182" style="31" customWidth="1"/>
    <col min="4" max="4" width="18.7090909090909" style="31" customWidth="1"/>
    <col min="5" max="5" width="17.7090909090909" style="31" customWidth="1"/>
    <col min="6" max="13" width="12.5727272727273" style="31" customWidth="1"/>
    <col min="14" max="14" width="15.8545454545455" style="2" customWidth="1"/>
    <col min="15" max="15" width="17.5727272727273" style="2" customWidth="1"/>
    <col min="16" max="16" width="9.70909090909091" style="2" customWidth="1"/>
    <col min="17" max="17" width="10.5727272727273" style="2" customWidth="1"/>
    <col min="18" max="19" width="10.1363636363636" style="31" customWidth="1"/>
    <col min="20" max="20" width="9.13636363636364" style="22" customWidth="1"/>
    <col min="21" max="16384" width="9.13636363636364" style="22"/>
  </cols>
  <sheetData>
    <row r="1" ht="12" customHeight="1" spans="14:19">
      <c r="N1" s="344"/>
      <c r="O1" s="344"/>
      <c r="P1" s="344"/>
      <c r="Q1" s="344"/>
      <c r="R1" s="348"/>
      <c r="S1" s="348" t="s">
        <v>53</v>
      </c>
    </row>
    <row r="2" ht="36" customHeight="1" spans="1:19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="20" customFormat="1" ht="24" customHeight="1" spans="1:19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97"/>
      <c r="O3" s="97"/>
      <c r="P3" s="97"/>
      <c r="Q3" s="97"/>
      <c r="R3" s="30" t="s">
        <v>55</v>
      </c>
      <c r="S3" s="30" t="s">
        <v>55</v>
      </c>
    </row>
    <row r="4" ht="36" customHeight="1" spans="1:19">
      <c r="A4" s="335" t="s">
        <v>56</v>
      </c>
      <c r="B4" s="336" t="s">
        <v>57</v>
      </c>
      <c r="C4" s="336" t="s">
        <v>58</v>
      </c>
      <c r="D4" s="337" t="s">
        <v>59</v>
      </c>
      <c r="E4" s="338"/>
      <c r="F4" s="338"/>
      <c r="G4" s="338"/>
      <c r="H4" s="338"/>
      <c r="I4" s="338"/>
      <c r="J4" s="338"/>
      <c r="K4" s="338"/>
      <c r="L4" s="338"/>
      <c r="M4" s="345"/>
      <c r="N4" s="337" t="s">
        <v>49</v>
      </c>
      <c r="O4" s="337"/>
      <c r="P4" s="337"/>
      <c r="Q4" s="337"/>
      <c r="R4" s="338"/>
      <c r="S4" s="349"/>
    </row>
    <row r="5" ht="33.75" customHeight="1" spans="1:19">
      <c r="A5" s="180"/>
      <c r="B5" s="179"/>
      <c r="C5" s="179"/>
      <c r="D5" s="179" t="s">
        <v>60</v>
      </c>
      <c r="E5" s="179" t="s">
        <v>61</v>
      </c>
      <c r="F5" s="179" t="s">
        <v>62</v>
      </c>
      <c r="G5" s="179" t="s">
        <v>63</v>
      </c>
      <c r="H5" s="179" t="s">
        <v>64</v>
      </c>
      <c r="I5" s="179" t="s">
        <v>65</v>
      </c>
      <c r="J5" s="179" t="s">
        <v>66</v>
      </c>
      <c r="K5" s="179" t="s">
        <v>67</v>
      </c>
      <c r="L5" s="179" t="s">
        <v>68</v>
      </c>
      <c r="M5" s="179" t="s">
        <v>69</v>
      </c>
      <c r="N5" s="75" t="s">
        <v>60</v>
      </c>
      <c r="O5" s="75" t="s">
        <v>61</v>
      </c>
      <c r="P5" s="75" t="s">
        <v>62</v>
      </c>
      <c r="Q5" s="75" t="s">
        <v>63</v>
      </c>
      <c r="R5" s="179" t="s">
        <v>64</v>
      </c>
      <c r="S5" s="75" t="s">
        <v>70</v>
      </c>
    </row>
    <row r="6" ht="24.95" customHeight="1" spans="1:19">
      <c r="A6" s="92">
        <v>1</v>
      </c>
      <c r="B6" s="92">
        <v>2</v>
      </c>
      <c r="C6" s="92">
        <v>3</v>
      </c>
      <c r="D6" s="92">
        <v>4</v>
      </c>
      <c r="E6" s="92">
        <v>5</v>
      </c>
      <c r="F6" s="92">
        <v>6</v>
      </c>
      <c r="G6" s="92">
        <v>7</v>
      </c>
      <c r="H6" s="92">
        <v>8</v>
      </c>
      <c r="I6" s="92">
        <v>9</v>
      </c>
      <c r="J6" s="92">
        <v>10</v>
      </c>
      <c r="K6" s="92">
        <v>11</v>
      </c>
      <c r="L6" s="92">
        <v>12</v>
      </c>
      <c r="M6" s="92">
        <v>13</v>
      </c>
      <c r="N6" s="131">
        <v>14</v>
      </c>
      <c r="O6" s="131">
        <v>15</v>
      </c>
      <c r="P6" s="131">
        <v>16</v>
      </c>
      <c r="Q6" s="131">
        <v>17</v>
      </c>
      <c r="R6" s="92">
        <v>18</v>
      </c>
      <c r="S6" s="131">
        <v>19</v>
      </c>
    </row>
    <row r="7" s="21" customFormat="1" ht="12" spans="1:19">
      <c r="A7" s="56">
        <v>169001</v>
      </c>
      <c r="B7" s="56" t="s">
        <v>71</v>
      </c>
      <c r="C7" s="339">
        <v>1706.43</v>
      </c>
      <c r="D7" s="339">
        <v>1706.43</v>
      </c>
      <c r="E7" s="339">
        <v>1706.43</v>
      </c>
      <c r="F7" s="217"/>
      <c r="G7" s="217"/>
      <c r="H7" s="217"/>
      <c r="I7" s="217"/>
      <c r="J7" s="217"/>
      <c r="K7" s="217"/>
      <c r="L7" s="217"/>
      <c r="M7" s="217"/>
      <c r="N7" s="339">
        <v>100</v>
      </c>
      <c r="O7" s="339">
        <v>100</v>
      </c>
      <c r="P7" s="210"/>
      <c r="Q7" s="210"/>
      <c r="R7" s="208"/>
      <c r="S7" s="210"/>
    </row>
    <row r="8" s="21" customFormat="1" ht="12" spans="1:19">
      <c r="A8" s="303"/>
      <c r="B8" s="340"/>
      <c r="C8" s="303"/>
      <c r="D8" s="303"/>
      <c r="E8" s="303"/>
      <c r="F8" s="217"/>
      <c r="G8" s="217"/>
      <c r="H8" s="217"/>
      <c r="I8" s="217"/>
      <c r="J8" s="217"/>
      <c r="K8" s="217"/>
      <c r="L8" s="217"/>
      <c r="M8" s="217"/>
      <c r="N8" s="346"/>
      <c r="O8" s="346"/>
      <c r="P8" s="346"/>
      <c r="Q8" s="346"/>
      <c r="R8" s="303"/>
      <c r="S8" s="303"/>
    </row>
    <row r="9" s="309" customFormat="1" ht="12" spans="1:19">
      <c r="A9" s="341" t="s">
        <v>58</v>
      </c>
      <c r="B9" s="341"/>
      <c r="C9" s="342">
        <v>1706.43</v>
      </c>
      <c r="D9" s="342">
        <v>1706.43</v>
      </c>
      <c r="E9" s="342">
        <v>1706.43</v>
      </c>
      <c r="F9" s="343"/>
      <c r="G9" s="343"/>
      <c r="H9" s="343"/>
      <c r="I9" s="343"/>
      <c r="J9" s="343"/>
      <c r="K9" s="343"/>
      <c r="L9" s="343"/>
      <c r="M9" s="343"/>
      <c r="N9" s="342">
        <v>100</v>
      </c>
      <c r="O9" s="342">
        <v>100</v>
      </c>
      <c r="P9" s="347"/>
      <c r="Q9" s="347"/>
      <c r="R9" s="347"/>
      <c r="S9" s="34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9"/>
  <sheetViews>
    <sheetView topLeftCell="A7" workbookViewId="0">
      <selection activeCell="E28" sqref="E28"/>
    </sheetView>
  </sheetViews>
  <sheetFormatPr defaultColWidth="9.13636363636364" defaultRowHeight="14.25" customHeight="1"/>
  <cols>
    <col min="1" max="1" width="14.2818181818182" style="31" customWidth="1"/>
    <col min="2" max="2" width="32.2818181818182" style="31" customWidth="1"/>
    <col min="3" max="3" width="16.8181818181818" style="31" customWidth="1"/>
    <col min="4" max="4" width="15.4545454545455" style="31" customWidth="1"/>
    <col min="5" max="5" width="13.2727272727273" style="31" customWidth="1"/>
    <col min="6" max="6" width="14.2727272727273" style="31" customWidth="1"/>
    <col min="7" max="7" width="11.6363636363636" style="31" customWidth="1"/>
    <col min="8" max="8" width="13.6363636363636" style="31" customWidth="1"/>
    <col min="9" max="9" width="17.8545454545455" style="31" customWidth="1"/>
    <col min="10" max="16" width="18.8545454545455" style="31" customWidth="1"/>
    <col min="17" max="17" width="9.13636363636364" style="22" customWidth="1"/>
    <col min="18" max="16384" width="9.13636363636364" style="22"/>
  </cols>
  <sheetData>
    <row r="1" ht="15.75" customHeight="1" spans="16:16">
      <c r="P1" s="32"/>
    </row>
    <row r="2" ht="39" customHeight="1" spans="1:16">
      <c r="A2" s="33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="46" customFormat="1" ht="24" customHeight="1" spans="1:16">
      <c r="A3" s="328" t="s">
        <v>1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P3" s="98" t="s">
        <v>55</v>
      </c>
    </row>
    <row r="4" ht="18.95" customHeight="1" spans="1:16">
      <c r="A4" s="10" t="s">
        <v>73</v>
      </c>
      <c r="B4" s="10" t="s">
        <v>74</v>
      </c>
      <c r="C4" s="37" t="s">
        <v>58</v>
      </c>
      <c r="D4" s="38" t="s">
        <v>75</v>
      </c>
      <c r="E4" s="63"/>
      <c r="F4" s="38" t="s">
        <v>76</v>
      </c>
      <c r="G4" s="63"/>
      <c r="H4" s="38" t="s">
        <v>77</v>
      </c>
      <c r="I4" s="39"/>
      <c r="J4" s="63"/>
      <c r="K4" s="10" t="s">
        <v>78</v>
      </c>
      <c r="L4" s="332" t="s">
        <v>70</v>
      </c>
      <c r="M4" s="73"/>
      <c r="N4" s="73"/>
      <c r="O4" s="73"/>
      <c r="P4" s="81"/>
    </row>
    <row r="5" ht="30" customHeight="1" spans="1:16">
      <c r="A5" s="70"/>
      <c r="B5" s="70"/>
      <c r="C5" s="40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70"/>
      <c r="L5" s="9" t="s">
        <v>80</v>
      </c>
      <c r="M5" s="9" t="s">
        <v>81</v>
      </c>
      <c r="N5" s="9" t="s">
        <v>82</v>
      </c>
      <c r="O5" s="9" t="s">
        <v>83</v>
      </c>
      <c r="P5" s="9" t="s">
        <v>84</v>
      </c>
    </row>
    <row r="6" ht="24.9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1" customFormat="1" ht="12" spans="1:16">
      <c r="A7" s="297">
        <v>208</v>
      </c>
      <c r="B7" s="298" t="s">
        <v>85</v>
      </c>
      <c r="C7" s="299">
        <v>221.86</v>
      </c>
      <c r="D7" s="299">
        <v>221.86</v>
      </c>
      <c r="E7" s="299">
        <v>221.86</v>
      </c>
      <c r="F7" s="329"/>
      <c r="G7" s="329"/>
      <c r="H7" s="299">
        <v>221.86</v>
      </c>
      <c r="I7" s="122"/>
      <c r="J7" s="122"/>
      <c r="K7" s="122"/>
      <c r="L7" s="44"/>
      <c r="M7" s="44"/>
      <c r="N7" s="44"/>
      <c r="O7" s="44"/>
      <c r="P7" s="44"/>
    </row>
    <row r="8" s="21" customFormat="1" ht="12" spans="1:16">
      <c r="A8" s="297">
        <v>20805</v>
      </c>
      <c r="B8" s="298" t="s">
        <v>86</v>
      </c>
      <c r="C8" s="299">
        <v>221.86</v>
      </c>
      <c r="D8" s="299">
        <v>221.86</v>
      </c>
      <c r="E8" s="299">
        <v>221.86</v>
      </c>
      <c r="F8" s="329"/>
      <c r="G8" s="329"/>
      <c r="H8" s="299">
        <v>221.86</v>
      </c>
      <c r="I8" s="122"/>
      <c r="J8" s="122"/>
      <c r="K8" s="122"/>
      <c r="L8" s="44"/>
      <c r="M8" s="44"/>
      <c r="N8" s="44"/>
      <c r="O8" s="44"/>
      <c r="P8" s="44"/>
    </row>
    <row r="9" s="21" customFormat="1" ht="12" spans="1:16">
      <c r="A9" s="297">
        <v>2080501</v>
      </c>
      <c r="B9" s="298" t="s">
        <v>87</v>
      </c>
      <c r="C9" s="299">
        <v>88.57</v>
      </c>
      <c r="D9" s="299">
        <v>88.57</v>
      </c>
      <c r="E9" s="299">
        <v>88.57</v>
      </c>
      <c r="F9" s="329"/>
      <c r="G9" s="329"/>
      <c r="H9" s="299">
        <v>88.57</v>
      </c>
      <c r="I9" s="122"/>
      <c r="J9" s="122"/>
      <c r="K9" s="122"/>
      <c r="L9" s="44"/>
      <c r="M9" s="44"/>
      <c r="N9" s="44"/>
      <c r="O9" s="44"/>
      <c r="P9" s="44"/>
    </row>
    <row r="10" s="21" customFormat="1" ht="12" spans="1:16">
      <c r="A10" s="297">
        <v>2080505</v>
      </c>
      <c r="B10" s="298" t="s">
        <v>88</v>
      </c>
      <c r="C10" s="299">
        <v>133.29</v>
      </c>
      <c r="D10" s="299">
        <v>133.29</v>
      </c>
      <c r="E10" s="299">
        <v>133.29</v>
      </c>
      <c r="F10" s="329"/>
      <c r="G10" s="329"/>
      <c r="H10" s="299">
        <v>133.29</v>
      </c>
      <c r="I10" s="122"/>
      <c r="J10" s="122"/>
      <c r="K10" s="122"/>
      <c r="L10" s="44"/>
      <c r="M10" s="44"/>
      <c r="N10" s="44"/>
      <c r="O10" s="44"/>
      <c r="P10" s="44"/>
    </row>
    <row r="11" s="21" customFormat="1" ht="12" spans="1:16">
      <c r="A11" s="297">
        <v>210</v>
      </c>
      <c r="B11" s="298" t="s">
        <v>89</v>
      </c>
      <c r="C11" s="299">
        <v>85.92</v>
      </c>
      <c r="D11" s="299">
        <v>85.92</v>
      </c>
      <c r="E11" s="299">
        <v>85.92</v>
      </c>
      <c r="F11" s="329"/>
      <c r="G11" s="329"/>
      <c r="H11" s="299">
        <v>85.92</v>
      </c>
      <c r="I11" s="122"/>
      <c r="J11" s="122"/>
      <c r="K11" s="122"/>
      <c r="L11" s="44"/>
      <c r="M11" s="44"/>
      <c r="N11" s="44"/>
      <c r="O11" s="44"/>
      <c r="P11" s="44"/>
    </row>
    <row r="12" s="21" customFormat="1" ht="12" spans="1:16">
      <c r="A12" s="297">
        <v>21011</v>
      </c>
      <c r="B12" s="298" t="s">
        <v>90</v>
      </c>
      <c r="C12" s="299">
        <v>85.92</v>
      </c>
      <c r="D12" s="299">
        <v>85.92</v>
      </c>
      <c r="E12" s="299">
        <v>85.92</v>
      </c>
      <c r="F12" s="329"/>
      <c r="G12" s="329"/>
      <c r="H12" s="299">
        <v>85.92</v>
      </c>
      <c r="I12" s="122"/>
      <c r="J12" s="122"/>
      <c r="K12" s="122"/>
      <c r="L12" s="44"/>
      <c r="M12" s="44"/>
      <c r="N12" s="44"/>
      <c r="O12" s="44"/>
      <c r="P12" s="44"/>
    </row>
    <row r="13" s="21" customFormat="1" ht="12" spans="1:16">
      <c r="A13" s="297">
        <v>2101101</v>
      </c>
      <c r="B13" s="298" t="s">
        <v>91</v>
      </c>
      <c r="C13" s="299">
        <v>84.31</v>
      </c>
      <c r="D13" s="299">
        <v>84.31</v>
      </c>
      <c r="E13" s="299">
        <v>84.31</v>
      </c>
      <c r="F13" s="329"/>
      <c r="G13" s="329"/>
      <c r="H13" s="299">
        <v>84.31</v>
      </c>
      <c r="I13" s="122"/>
      <c r="J13" s="122"/>
      <c r="K13" s="122"/>
      <c r="L13" s="44"/>
      <c r="M13" s="44"/>
      <c r="N13" s="44"/>
      <c r="O13" s="44"/>
      <c r="P13" s="44"/>
    </row>
    <row r="14" s="21" customFormat="1" ht="12" spans="1:16">
      <c r="A14" s="297">
        <v>2101199</v>
      </c>
      <c r="B14" s="301" t="s">
        <v>92</v>
      </c>
      <c r="C14" s="299">
        <v>1.61</v>
      </c>
      <c r="D14" s="299">
        <v>1.61</v>
      </c>
      <c r="E14" s="299">
        <v>1.61</v>
      </c>
      <c r="F14" s="329"/>
      <c r="G14" s="329"/>
      <c r="H14" s="299">
        <v>1.61</v>
      </c>
      <c r="I14" s="122"/>
      <c r="J14" s="122"/>
      <c r="K14" s="122"/>
      <c r="L14" s="44"/>
      <c r="M14" s="44"/>
      <c r="N14" s="44"/>
      <c r="O14" s="44"/>
      <c r="P14" s="44"/>
    </row>
    <row r="15" s="21" customFormat="1" ht="12" spans="1:16">
      <c r="A15" s="302">
        <v>211</v>
      </c>
      <c r="B15" s="298" t="s">
        <v>93</v>
      </c>
      <c r="C15" s="299">
        <v>100</v>
      </c>
      <c r="D15" s="329"/>
      <c r="E15" s="329"/>
      <c r="F15" s="299">
        <v>100</v>
      </c>
      <c r="G15" s="299">
        <v>100</v>
      </c>
      <c r="H15" s="299">
        <v>100</v>
      </c>
      <c r="I15" s="122"/>
      <c r="J15" s="122"/>
      <c r="K15" s="122"/>
      <c r="L15" s="44"/>
      <c r="M15" s="44"/>
      <c r="N15" s="44"/>
      <c r="O15" s="44"/>
      <c r="P15" s="44"/>
    </row>
    <row r="16" s="21" customFormat="1" ht="12" spans="1:16">
      <c r="A16" s="302">
        <v>21105</v>
      </c>
      <c r="B16" s="298" t="s">
        <v>94</v>
      </c>
      <c r="C16" s="299">
        <v>100</v>
      </c>
      <c r="D16" s="329"/>
      <c r="E16" s="329"/>
      <c r="F16" s="299">
        <v>100</v>
      </c>
      <c r="G16" s="299">
        <v>100</v>
      </c>
      <c r="H16" s="299">
        <v>100</v>
      </c>
      <c r="I16" s="122"/>
      <c r="J16" s="122"/>
      <c r="K16" s="122"/>
      <c r="L16" s="44"/>
      <c r="M16" s="44"/>
      <c r="N16" s="44"/>
      <c r="O16" s="44"/>
      <c r="P16" s="44"/>
    </row>
    <row r="17" s="21" customFormat="1" ht="12" spans="1:16">
      <c r="A17" s="302">
        <v>2110506</v>
      </c>
      <c r="B17" s="303" t="s">
        <v>95</v>
      </c>
      <c r="C17" s="299">
        <v>100</v>
      </c>
      <c r="D17" s="329"/>
      <c r="E17" s="329"/>
      <c r="F17" s="299">
        <v>100</v>
      </c>
      <c r="G17" s="299">
        <v>100</v>
      </c>
      <c r="H17" s="299">
        <v>100</v>
      </c>
      <c r="I17" s="122"/>
      <c r="J17" s="122"/>
      <c r="K17" s="122"/>
      <c r="L17" s="44"/>
      <c r="M17" s="44"/>
      <c r="N17" s="44"/>
      <c r="O17" s="44"/>
      <c r="P17" s="44"/>
    </row>
    <row r="18" s="21" customFormat="1" ht="12" spans="1:16">
      <c r="A18" s="297">
        <v>213</v>
      </c>
      <c r="B18" s="304" t="s">
        <v>96</v>
      </c>
      <c r="C18" s="300">
        <v>1163.3</v>
      </c>
      <c r="D18" s="300">
        <v>1148.3</v>
      </c>
      <c r="E18" s="300">
        <v>1148.3</v>
      </c>
      <c r="F18" s="300">
        <v>15</v>
      </c>
      <c r="G18" s="300">
        <v>15</v>
      </c>
      <c r="H18" s="14">
        <f>C18</f>
        <v>1163.3</v>
      </c>
      <c r="I18" s="122"/>
      <c r="J18" s="122"/>
      <c r="K18" s="122"/>
      <c r="L18" s="44"/>
      <c r="M18" s="44"/>
      <c r="N18" s="44"/>
      <c r="O18" s="44"/>
      <c r="P18" s="44"/>
    </row>
    <row r="19" s="21" customFormat="1" ht="12" spans="1:16">
      <c r="A19" s="297">
        <v>21302</v>
      </c>
      <c r="B19" s="298" t="s">
        <v>97</v>
      </c>
      <c r="C19" s="300">
        <v>1163.3</v>
      </c>
      <c r="D19" s="300">
        <v>1148.3</v>
      </c>
      <c r="E19" s="300">
        <v>1148.3</v>
      </c>
      <c r="F19" s="300">
        <v>15</v>
      </c>
      <c r="G19" s="300">
        <v>15</v>
      </c>
      <c r="H19" s="14">
        <f>C19</f>
        <v>1163.3</v>
      </c>
      <c r="I19" s="122"/>
      <c r="J19" s="122"/>
      <c r="K19" s="122"/>
      <c r="L19" s="44"/>
      <c r="M19" s="44"/>
      <c r="N19" s="44"/>
      <c r="O19" s="44"/>
      <c r="P19" s="44"/>
    </row>
    <row r="20" s="21" customFormat="1" ht="12" spans="1:16">
      <c r="A20" s="297">
        <v>2130201</v>
      </c>
      <c r="B20" s="298" t="s">
        <v>98</v>
      </c>
      <c r="C20" s="299">
        <v>433.66</v>
      </c>
      <c r="D20" s="299">
        <v>433.66</v>
      </c>
      <c r="E20" s="299">
        <v>433.66</v>
      </c>
      <c r="F20" s="329"/>
      <c r="G20" s="329"/>
      <c r="H20" s="299">
        <v>433.66</v>
      </c>
      <c r="I20" s="122"/>
      <c r="J20" s="122"/>
      <c r="K20" s="122"/>
      <c r="L20" s="44"/>
      <c r="M20" s="44"/>
      <c r="N20" s="44"/>
      <c r="O20" s="44"/>
      <c r="P20" s="44"/>
    </row>
    <row r="21" s="21" customFormat="1" ht="12" spans="1:16">
      <c r="A21" s="297">
        <v>2130204</v>
      </c>
      <c r="B21" s="298" t="s">
        <v>99</v>
      </c>
      <c r="C21" s="299">
        <v>714.64</v>
      </c>
      <c r="D21" s="299">
        <v>714.64</v>
      </c>
      <c r="E21" s="299">
        <v>714.64</v>
      </c>
      <c r="F21" s="329"/>
      <c r="G21" s="329"/>
      <c r="H21" s="299">
        <v>714.64</v>
      </c>
      <c r="I21" s="122"/>
      <c r="J21" s="122"/>
      <c r="K21" s="122"/>
      <c r="L21" s="44"/>
      <c r="M21" s="44"/>
      <c r="N21" s="44"/>
      <c r="O21" s="44"/>
      <c r="P21" s="44"/>
    </row>
    <row r="22" s="21" customFormat="1" ht="12" spans="1:16">
      <c r="A22" s="297">
        <v>2130237</v>
      </c>
      <c r="B22" s="298" t="s">
        <v>100</v>
      </c>
      <c r="C22" s="300">
        <v>15</v>
      </c>
      <c r="D22" s="329"/>
      <c r="E22" s="329"/>
      <c r="F22" s="300">
        <v>15</v>
      </c>
      <c r="G22" s="300">
        <v>15</v>
      </c>
      <c r="H22" s="14">
        <f t="shared" ref="H22:H28" si="0">C22</f>
        <v>15</v>
      </c>
      <c r="I22" s="122"/>
      <c r="J22" s="122"/>
      <c r="K22" s="122"/>
      <c r="L22" s="44"/>
      <c r="M22" s="44"/>
      <c r="N22" s="44"/>
      <c r="O22" s="44"/>
      <c r="P22" s="44"/>
    </row>
    <row r="23" s="21" customFormat="1" ht="12" spans="1:16">
      <c r="A23" s="297">
        <v>221</v>
      </c>
      <c r="B23" s="298" t="s">
        <v>101</v>
      </c>
      <c r="C23" s="305">
        <v>96.35</v>
      </c>
      <c r="D23" s="305">
        <v>96.35</v>
      </c>
      <c r="E23" s="305">
        <v>96.35</v>
      </c>
      <c r="F23" s="329"/>
      <c r="G23" s="329"/>
      <c r="H23" s="14">
        <f t="shared" si="0"/>
        <v>96.35</v>
      </c>
      <c r="I23" s="122"/>
      <c r="J23" s="122"/>
      <c r="K23" s="122"/>
      <c r="L23" s="44"/>
      <c r="M23" s="44"/>
      <c r="N23" s="44"/>
      <c r="O23" s="44"/>
      <c r="P23" s="44"/>
    </row>
    <row r="24" s="21" customFormat="1" ht="12" spans="1:16">
      <c r="A24" s="297">
        <v>22102</v>
      </c>
      <c r="B24" s="298" t="s">
        <v>102</v>
      </c>
      <c r="C24" s="305">
        <v>96.35</v>
      </c>
      <c r="D24" s="305">
        <v>96.35</v>
      </c>
      <c r="E24" s="305">
        <v>96.35</v>
      </c>
      <c r="F24" s="329"/>
      <c r="G24" s="329"/>
      <c r="H24" s="14">
        <f t="shared" si="0"/>
        <v>96.35</v>
      </c>
      <c r="I24" s="122"/>
      <c r="J24" s="122"/>
      <c r="K24" s="122"/>
      <c r="L24" s="44"/>
      <c r="M24" s="44"/>
      <c r="N24" s="44"/>
      <c r="O24" s="44"/>
      <c r="P24" s="44"/>
    </row>
    <row r="25" s="21" customFormat="1" ht="12" spans="1:16">
      <c r="A25" s="330">
        <v>2210201</v>
      </c>
      <c r="B25" s="301" t="s">
        <v>103</v>
      </c>
      <c r="C25" s="305">
        <v>96.35</v>
      </c>
      <c r="D25" s="305">
        <v>96.35</v>
      </c>
      <c r="E25" s="305">
        <v>96.35</v>
      </c>
      <c r="F25" s="329"/>
      <c r="G25" s="329"/>
      <c r="H25" s="14">
        <f t="shared" si="0"/>
        <v>96.35</v>
      </c>
      <c r="I25" s="122"/>
      <c r="J25" s="122"/>
      <c r="K25" s="333"/>
      <c r="L25" s="334"/>
      <c r="M25" s="334"/>
      <c r="N25" s="334"/>
      <c r="O25" s="334"/>
      <c r="P25" s="334"/>
    </row>
    <row r="26" s="21" customFormat="1" ht="12" spans="1:16">
      <c r="A26" s="93">
        <v>224</v>
      </c>
      <c r="B26" s="331" t="s">
        <v>104</v>
      </c>
      <c r="C26" s="195">
        <v>39</v>
      </c>
      <c r="D26" s="195">
        <v>9</v>
      </c>
      <c r="E26" s="195">
        <v>9</v>
      </c>
      <c r="F26" s="299">
        <v>30</v>
      </c>
      <c r="G26" s="299">
        <v>30</v>
      </c>
      <c r="H26" s="14">
        <f t="shared" si="0"/>
        <v>39</v>
      </c>
      <c r="I26" s="122"/>
      <c r="J26" s="122"/>
      <c r="K26" s="217"/>
      <c r="L26" s="217"/>
      <c r="M26" s="217"/>
      <c r="N26" s="216"/>
      <c r="O26" s="217"/>
      <c r="P26" s="217"/>
    </row>
    <row r="27" s="21" customFormat="1" ht="12" spans="1:16">
      <c r="A27" s="93">
        <v>22406</v>
      </c>
      <c r="B27" s="331" t="s">
        <v>105</v>
      </c>
      <c r="C27" s="195">
        <v>39</v>
      </c>
      <c r="D27" s="195">
        <v>9</v>
      </c>
      <c r="E27" s="195">
        <v>9</v>
      </c>
      <c r="F27" s="299">
        <v>30</v>
      </c>
      <c r="G27" s="299">
        <v>30</v>
      </c>
      <c r="H27" s="14">
        <f t="shared" si="0"/>
        <v>39</v>
      </c>
      <c r="I27" s="122"/>
      <c r="J27" s="122"/>
      <c r="K27" s="303"/>
      <c r="L27" s="303"/>
      <c r="M27" s="303"/>
      <c r="N27" s="303"/>
      <c r="O27" s="303"/>
      <c r="P27" s="303"/>
    </row>
    <row r="28" s="21" customFormat="1" ht="12" spans="1:16">
      <c r="A28" s="93">
        <v>2240602</v>
      </c>
      <c r="B28" s="331" t="s">
        <v>106</v>
      </c>
      <c r="C28" s="195">
        <v>39</v>
      </c>
      <c r="D28" s="195">
        <v>9</v>
      </c>
      <c r="E28" s="195">
        <v>9</v>
      </c>
      <c r="F28" s="299">
        <v>30</v>
      </c>
      <c r="G28" s="299">
        <v>30</v>
      </c>
      <c r="H28" s="14">
        <f t="shared" si="0"/>
        <v>39</v>
      </c>
      <c r="I28" s="122"/>
      <c r="J28" s="122"/>
      <c r="K28" s="303"/>
      <c r="L28" s="303"/>
      <c r="M28" s="303"/>
      <c r="N28" s="303"/>
      <c r="O28" s="303"/>
      <c r="P28" s="303"/>
    </row>
    <row r="29" s="21" customFormat="1" ht="12" spans="1:16">
      <c r="A29" s="171" t="s">
        <v>107</v>
      </c>
      <c r="B29" s="69"/>
      <c r="C29" s="307">
        <f t="shared" ref="C29:H29" si="1">C7+C11+C15+C18+C23+C26</f>
        <v>1706.43</v>
      </c>
      <c r="D29" s="307">
        <f t="shared" si="1"/>
        <v>1561.43</v>
      </c>
      <c r="E29" s="307">
        <f t="shared" si="1"/>
        <v>1561.43</v>
      </c>
      <c r="F29" s="307">
        <f t="shared" si="1"/>
        <v>145</v>
      </c>
      <c r="G29" s="307">
        <f t="shared" si="1"/>
        <v>145</v>
      </c>
      <c r="H29" s="307">
        <f t="shared" si="1"/>
        <v>1706.43</v>
      </c>
      <c r="I29" s="122"/>
      <c r="J29" s="122"/>
      <c r="K29" s="303"/>
      <c r="L29" s="303"/>
      <c r="M29" s="303"/>
      <c r="N29" s="303"/>
      <c r="O29" s="303"/>
      <c r="P29" s="303"/>
    </row>
  </sheetData>
  <mergeCells count="11">
    <mergeCell ref="A2:P2"/>
    <mergeCell ref="A3:M3"/>
    <mergeCell ref="D4:E4"/>
    <mergeCell ref="F4:G4"/>
    <mergeCell ref="H4:J4"/>
    <mergeCell ref="L4:P4"/>
    <mergeCell ref="A29:B29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19" workbookViewId="0">
      <selection activeCell="B9" sqref="B9:B21"/>
    </sheetView>
  </sheetViews>
  <sheetFormatPr defaultColWidth="9.13636363636364" defaultRowHeight="14.25" customHeight="1" outlineLevelCol="3"/>
  <cols>
    <col min="1" max="1" width="32.1363636363636" style="1" customWidth="1"/>
    <col min="2" max="2" width="19" style="1" customWidth="1"/>
    <col min="3" max="3" width="30.8545454545455" style="1" customWidth="1"/>
    <col min="4" max="4" width="21.5727272727273" style="1" customWidth="1"/>
    <col min="5" max="5" width="9.13636363636364" style="22" customWidth="1"/>
    <col min="6" max="16384" width="9.13636363636364" style="22"/>
  </cols>
  <sheetData>
    <row r="1" customHeight="1" spans="4:4">
      <c r="D1" s="3"/>
    </row>
    <row r="2" ht="29.1" customHeight="1" spans="1:4">
      <c r="A2" s="33" t="s">
        <v>108</v>
      </c>
      <c r="B2" s="33"/>
      <c r="C2" s="33"/>
      <c r="D2" s="33"/>
    </row>
    <row r="3" s="20" customFormat="1" ht="24" customHeight="1" spans="1:4">
      <c r="A3" s="25" t="s">
        <v>1</v>
      </c>
      <c r="B3" s="310"/>
      <c r="C3" s="310"/>
      <c r="D3" s="98" t="s">
        <v>55</v>
      </c>
    </row>
    <row r="4" ht="19.5" customHeight="1" spans="1:4">
      <c r="A4" s="38" t="s">
        <v>3</v>
      </c>
      <c r="B4" s="63"/>
      <c r="C4" s="38" t="s">
        <v>4</v>
      </c>
      <c r="D4" s="63"/>
    </row>
    <row r="5" ht="12" customHeight="1" spans="1:4">
      <c r="A5" s="37" t="s">
        <v>5</v>
      </c>
      <c r="B5" s="125" t="s">
        <v>6</v>
      </c>
      <c r="C5" s="37" t="s">
        <v>109</v>
      </c>
      <c r="D5" s="125" t="s">
        <v>6</v>
      </c>
    </row>
    <row r="6" ht="12" customHeight="1" spans="1:4">
      <c r="A6" s="40"/>
      <c r="B6" s="70"/>
      <c r="C6" s="40"/>
      <c r="D6" s="70"/>
    </row>
    <row r="7" s="21" customFormat="1" ht="12" spans="1:4">
      <c r="A7" s="311" t="s">
        <v>110</v>
      </c>
      <c r="B7" s="14">
        <v>1606.43</v>
      </c>
      <c r="C7" s="312" t="s">
        <v>111</v>
      </c>
      <c r="D7" s="14">
        <v>1706.43</v>
      </c>
    </row>
    <row r="8" s="21" customFormat="1" ht="12" spans="1:4">
      <c r="A8" s="313" t="s">
        <v>112</v>
      </c>
      <c r="B8" s="14">
        <v>1606.43</v>
      </c>
      <c r="C8" s="312" t="s">
        <v>113</v>
      </c>
      <c r="D8" s="314"/>
    </row>
    <row r="9" s="21" customFormat="1" ht="12" spans="1:4">
      <c r="A9" s="313" t="s">
        <v>114</v>
      </c>
      <c r="B9" s="14">
        <v>1606.43</v>
      </c>
      <c r="C9" s="312" t="s">
        <v>115</v>
      </c>
      <c r="D9" s="314"/>
    </row>
    <row r="10" s="21" customFormat="1" ht="12" spans="1:4">
      <c r="A10" s="313" t="s">
        <v>116</v>
      </c>
      <c r="B10" s="315"/>
      <c r="C10" s="312" t="s">
        <v>117</v>
      </c>
      <c r="D10" s="314"/>
    </row>
    <row r="11" s="21" customFormat="1" ht="12" spans="1:4">
      <c r="A11" s="313" t="s">
        <v>118</v>
      </c>
      <c r="B11" s="315"/>
      <c r="C11" s="312" t="s">
        <v>119</v>
      </c>
      <c r="D11" s="314"/>
    </row>
    <row r="12" s="21" customFormat="1" ht="12" spans="1:4">
      <c r="A12" s="313" t="s">
        <v>120</v>
      </c>
      <c r="B12" s="315"/>
      <c r="C12" s="312" t="s">
        <v>121</v>
      </c>
      <c r="D12" s="314"/>
    </row>
    <row r="13" s="21" customFormat="1" ht="12" spans="1:4">
      <c r="A13" s="316" t="s">
        <v>122</v>
      </c>
      <c r="B13" s="315"/>
      <c r="C13" s="312" t="s">
        <v>123</v>
      </c>
      <c r="D13" s="314"/>
    </row>
    <row r="14" s="21" customFormat="1" ht="12" spans="1:4">
      <c r="A14" s="316" t="s">
        <v>124</v>
      </c>
      <c r="B14" s="315"/>
      <c r="C14" s="317" t="s">
        <v>125</v>
      </c>
      <c r="D14" s="314"/>
    </row>
    <row r="15" s="21" customFormat="1" ht="12" spans="1:4">
      <c r="A15" s="316" t="s">
        <v>126</v>
      </c>
      <c r="B15" s="315"/>
      <c r="C15" s="317" t="s">
        <v>127</v>
      </c>
      <c r="D15" s="315">
        <v>221.86</v>
      </c>
    </row>
    <row r="16" s="21" customFormat="1" ht="12" spans="1:4">
      <c r="A16" s="316" t="s">
        <v>128</v>
      </c>
      <c r="B16" s="315"/>
      <c r="C16" s="317" t="s">
        <v>129</v>
      </c>
      <c r="D16" s="315"/>
    </row>
    <row r="17" s="21" customFormat="1" ht="12" spans="1:4">
      <c r="A17" s="316" t="s">
        <v>114</v>
      </c>
      <c r="B17" s="315"/>
      <c r="C17" s="317" t="s">
        <v>130</v>
      </c>
      <c r="D17" s="315">
        <v>85.92</v>
      </c>
    </row>
    <row r="18" s="21" customFormat="1" ht="12" spans="1:4">
      <c r="A18" s="316" t="s">
        <v>131</v>
      </c>
      <c r="B18" s="315"/>
      <c r="C18" s="312" t="s">
        <v>132</v>
      </c>
      <c r="D18" s="315">
        <v>100</v>
      </c>
    </row>
    <row r="19" s="21" customFormat="1" ht="12" spans="1:4">
      <c r="A19" s="316" t="s">
        <v>133</v>
      </c>
      <c r="B19" s="315"/>
      <c r="C19" s="312" t="s">
        <v>134</v>
      </c>
      <c r="D19" s="315"/>
    </row>
    <row r="20" s="21" customFormat="1" ht="12" spans="1:4">
      <c r="A20" s="316" t="s">
        <v>135</v>
      </c>
      <c r="B20" s="315"/>
      <c r="C20" s="312" t="s">
        <v>136</v>
      </c>
      <c r="D20" s="315">
        <v>1163.3</v>
      </c>
    </row>
    <row r="21" s="21" customFormat="1" ht="12" spans="1:4">
      <c r="A21" s="318" t="s">
        <v>137</v>
      </c>
      <c r="B21" s="14">
        <v>100</v>
      </c>
      <c r="C21" s="312" t="s">
        <v>138</v>
      </c>
      <c r="D21" s="314"/>
    </row>
    <row r="22" s="21" customFormat="1" ht="12" spans="1:4">
      <c r="A22" s="318" t="s">
        <v>112</v>
      </c>
      <c r="B22" s="14">
        <v>100</v>
      </c>
      <c r="C22" s="312" t="s">
        <v>139</v>
      </c>
      <c r="D22" s="314"/>
    </row>
    <row r="23" s="21" customFormat="1" ht="12" spans="1:4">
      <c r="A23" s="318" t="s">
        <v>128</v>
      </c>
      <c r="B23" s="319"/>
      <c r="C23" s="312" t="s">
        <v>140</v>
      </c>
      <c r="D23" s="314"/>
    </row>
    <row r="24" s="21" customFormat="1" ht="12" spans="1:4">
      <c r="A24" s="318" t="s">
        <v>135</v>
      </c>
      <c r="B24" s="319"/>
      <c r="C24" s="312" t="s">
        <v>141</v>
      </c>
      <c r="D24" s="314"/>
    </row>
    <row r="25" s="21" customFormat="1" ht="12" spans="1:4">
      <c r="A25" s="318"/>
      <c r="B25" s="319"/>
      <c r="C25" s="312" t="s">
        <v>142</v>
      </c>
      <c r="D25" s="314"/>
    </row>
    <row r="26" s="21" customFormat="1" ht="12" spans="1:4">
      <c r="A26" s="318"/>
      <c r="B26" s="319"/>
      <c r="C26" s="312" t="s">
        <v>143</v>
      </c>
      <c r="D26" s="314"/>
    </row>
    <row r="27" s="21" customFormat="1" ht="12" spans="1:4">
      <c r="A27" s="318"/>
      <c r="B27" s="319"/>
      <c r="C27" s="312" t="s">
        <v>144</v>
      </c>
      <c r="D27" s="320">
        <v>96.35</v>
      </c>
    </row>
    <row r="28" s="21" customFormat="1" ht="12" spans="1:4">
      <c r="A28" s="318"/>
      <c r="B28" s="319"/>
      <c r="C28" s="312" t="s">
        <v>145</v>
      </c>
      <c r="D28" s="321"/>
    </row>
    <row r="29" s="21" customFormat="1" ht="12" spans="1:4">
      <c r="A29" s="318"/>
      <c r="B29" s="319"/>
      <c r="C29" s="322" t="s">
        <v>146</v>
      </c>
      <c r="D29" s="321"/>
    </row>
    <row r="30" s="21" customFormat="1" ht="12" spans="1:4">
      <c r="A30" s="318"/>
      <c r="B30" s="319"/>
      <c r="C30" s="317" t="s">
        <v>147</v>
      </c>
      <c r="D30" s="323">
        <v>39</v>
      </c>
    </row>
    <row r="31" s="21" customFormat="1" ht="12" spans="1:4">
      <c r="A31" s="318"/>
      <c r="B31" s="319"/>
      <c r="C31" s="317" t="s">
        <v>148</v>
      </c>
      <c r="D31" s="314"/>
    </row>
    <row r="32" s="21" customFormat="1" ht="12" spans="1:4">
      <c r="A32" s="318"/>
      <c r="B32" s="319"/>
      <c r="C32" s="317" t="s">
        <v>149</v>
      </c>
      <c r="D32" s="314"/>
    </row>
    <row r="33" s="21" customFormat="1" ht="12" spans="1:4">
      <c r="A33" s="318"/>
      <c r="B33" s="319"/>
      <c r="C33" s="317" t="s">
        <v>150</v>
      </c>
      <c r="D33" s="314"/>
    </row>
    <row r="34" s="21" customFormat="1" ht="12" spans="1:4">
      <c r="A34" s="318"/>
      <c r="B34" s="319"/>
      <c r="C34" s="317" t="s">
        <v>151</v>
      </c>
      <c r="D34" s="314"/>
    </row>
    <row r="35" s="21" customFormat="1" ht="12" spans="1:4">
      <c r="A35" s="318"/>
      <c r="B35" s="319"/>
      <c r="C35" s="317" t="s">
        <v>152</v>
      </c>
      <c r="D35" s="314"/>
    </row>
    <row r="36" s="21" customFormat="1" ht="12" spans="1:4">
      <c r="A36" s="318"/>
      <c r="B36" s="319"/>
      <c r="C36" s="317" t="s">
        <v>153</v>
      </c>
      <c r="D36" s="314"/>
    </row>
    <row r="37" s="21" customFormat="1" ht="12" spans="1:4">
      <c r="A37" s="318"/>
      <c r="B37" s="319"/>
      <c r="C37" s="317" t="s">
        <v>154</v>
      </c>
      <c r="D37" s="314"/>
    </row>
    <row r="38" s="21" customFormat="1" ht="12" spans="1:4">
      <c r="A38" s="324"/>
      <c r="B38" s="325"/>
      <c r="C38" s="297" t="s">
        <v>155</v>
      </c>
      <c r="D38" s="314">
        <v>0</v>
      </c>
    </row>
    <row r="39" s="21" customFormat="1" ht="12" spans="1:4">
      <c r="A39" s="324"/>
      <c r="B39" s="325"/>
      <c r="C39" s="29"/>
      <c r="D39" s="325"/>
    </row>
    <row r="40" s="309" customFormat="1" ht="12" spans="1:4">
      <c r="A40" s="326" t="s">
        <v>156</v>
      </c>
      <c r="B40" s="327">
        <v>1706.43</v>
      </c>
      <c r="C40" s="324" t="s">
        <v>52</v>
      </c>
      <c r="D40" s="327">
        <v>1706.43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9"/>
  <sheetViews>
    <sheetView topLeftCell="A10" workbookViewId="0">
      <selection activeCell="G21" sqref="G21"/>
    </sheetView>
  </sheetViews>
  <sheetFormatPr defaultColWidth="9.13636363636364" defaultRowHeight="14.25" customHeight="1"/>
  <cols>
    <col min="1" max="1" width="14.0909090909091" style="111" customWidth="1"/>
    <col min="2" max="2" width="32.1818181818182" style="111" customWidth="1"/>
    <col min="3" max="3" width="14.4545454545455" style="31" customWidth="1"/>
    <col min="4" max="4" width="16.8545454545455" style="31" customWidth="1"/>
    <col min="5" max="5" width="19.4272727272727" style="31" customWidth="1"/>
    <col min="6" max="6" width="13.3636363636364" style="31" customWidth="1"/>
    <col min="7" max="7" width="14.4545454545455" style="31" customWidth="1"/>
    <col min="8" max="8" width="9.13636363636364" style="22" customWidth="1"/>
    <col min="9" max="9" width="11.7272727272727" style="22"/>
    <col min="10" max="16384" width="9.13636363636364" style="22"/>
  </cols>
  <sheetData>
    <row r="1" ht="12" customHeight="1" spans="4:7">
      <c r="D1" s="289"/>
      <c r="F1" s="32"/>
      <c r="G1" s="32"/>
    </row>
    <row r="2" ht="39" customHeight="1" spans="1:7">
      <c r="A2" s="33" t="s">
        <v>157</v>
      </c>
      <c r="B2" s="33"/>
      <c r="C2" s="33"/>
      <c r="D2" s="33"/>
      <c r="E2" s="33"/>
      <c r="F2" s="33"/>
      <c r="G2" s="33"/>
    </row>
    <row r="3" s="46" customFormat="1" ht="24" customHeight="1" spans="1:7">
      <c r="A3" s="25" t="s">
        <v>1</v>
      </c>
      <c r="B3" s="187"/>
      <c r="F3" s="98"/>
      <c r="G3" s="98" t="s">
        <v>55</v>
      </c>
    </row>
    <row r="4" ht="20.25" customHeight="1" spans="1:7">
      <c r="A4" s="290" t="s">
        <v>158</v>
      </c>
      <c r="B4" s="291"/>
      <c r="C4" s="125" t="s">
        <v>58</v>
      </c>
      <c r="D4" s="38" t="s">
        <v>75</v>
      </c>
      <c r="E4" s="39"/>
      <c r="F4" s="63"/>
      <c r="G4" s="292" t="s">
        <v>76</v>
      </c>
    </row>
    <row r="5" ht="20.25" customHeight="1" spans="1:7">
      <c r="A5" s="120" t="s">
        <v>159</v>
      </c>
      <c r="B5" s="120" t="s">
        <v>160</v>
      </c>
      <c r="C5" s="293"/>
      <c r="D5" s="40" t="s">
        <v>60</v>
      </c>
      <c r="E5" s="85" t="s">
        <v>161</v>
      </c>
      <c r="F5" s="85" t="s">
        <v>162</v>
      </c>
      <c r="G5" s="85"/>
    </row>
    <row r="6" ht="24.95" customHeight="1" spans="1:7">
      <c r="A6" s="120" t="s">
        <v>163</v>
      </c>
      <c r="B6" s="120" t="s">
        <v>164</v>
      </c>
      <c r="C6" s="120" t="s">
        <v>165</v>
      </c>
      <c r="D6" s="294" t="s">
        <v>166</v>
      </c>
      <c r="E6" s="295" t="s">
        <v>167</v>
      </c>
      <c r="F6" s="295" t="s">
        <v>168</v>
      </c>
      <c r="G6" s="296">
        <v>7</v>
      </c>
    </row>
    <row r="7" s="21" customFormat="1" ht="12" spans="1:9">
      <c r="A7" s="297">
        <v>208</v>
      </c>
      <c r="B7" s="298" t="s">
        <v>85</v>
      </c>
      <c r="C7" s="299">
        <v>221.86</v>
      </c>
      <c r="D7" s="299">
        <v>221.86</v>
      </c>
      <c r="E7" s="300">
        <v>221.05</v>
      </c>
      <c r="F7" s="300">
        <v>0.81</v>
      </c>
      <c r="G7" s="300"/>
      <c r="I7" s="308"/>
    </row>
    <row r="8" s="21" customFormat="1" ht="12" spans="1:9">
      <c r="A8" s="297">
        <v>20805</v>
      </c>
      <c r="B8" s="298" t="s">
        <v>86</v>
      </c>
      <c r="C8" s="299">
        <v>221.86</v>
      </c>
      <c r="D8" s="299">
        <v>221.86</v>
      </c>
      <c r="E8" s="300">
        <v>221.05</v>
      </c>
      <c r="F8" s="300">
        <v>0.81</v>
      </c>
      <c r="G8" s="300"/>
      <c r="I8" s="308"/>
    </row>
    <row r="9" s="21" customFormat="1" ht="12" spans="1:9">
      <c r="A9" s="297">
        <v>2080501</v>
      </c>
      <c r="B9" s="298" t="s">
        <v>87</v>
      </c>
      <c r="C9" s="299">
        <v>88.57</v>
      </c>
      <c r="D9" s="299">
        <v>88.57</v>
      </c>
      <c r="E9" s="300">
        <v>87.76</v>
      </c>
      <c r="F9" s="300">
        <v>0.81</v>
      </c>
      <c r="G9" s="300"/>
      <c r="I9" s="308"/>
    </row>
    <row r="10" s="21" customFormat="1" ht="12" spans="1:9">
      <c r="A10" s="297">
        <v>2080505</v>
      </c>
      <c r="B10" s="298" t="s">
        <v>88</v>
      </c>
      <c r="C10" s="299">
        <v>133.29</v>
      </c>
      <c r="D10" s="299">
        <v>133.29</v>
      </c>
      <c r="E10" s="300">
        <v>133.29</v>
      </c>
      <c r="F10" s="300"/>
      <c r="G10" s="300"/>
      <c r="I10" s="308"/>
    </row>
    <row r="11" s="21" customFormat="1" ht="12" spans="1:9">
      <c r="A11" s="297">
        <v>210</v>
      </c>
      <c r="B11" s="298" t="s">
        <v>89</v>
      </c>
      <c r="C11" s="299">
        <v>85.92</v>
      </c>
      <c r="D11" s="299">
        <v>85.92</v>
      </c>
      <c r="E11" s="299">
        <v>85.92</v>
      </c>
      <c r="F11" s="300"/>
      <c r="G11" s="300"/>
      <c r="I11" s="308"/>
    </row>
    <row r="12" s="21" customFormat="1" ht="12" spans="1:9">
      <c r="A12" s="297">
        <v>21011</v>
      </c>
      <c r="B12" s="298" t="s">
        <v>90</v>
      </c>
      <c r="C12" s="299">
        <v>85.92</v>
      </c>
      <c r="D12" s="299">
        <v>85.92</v>
      </c>
      <c r="E12" s="299">
        <v>85.92</v>
      </c>
      <c r="F12" s="300"/>
      <c r="G12" s="300"/>
      <c r="I12" s="308"/>
    </row>
    <row r="13" s="21" customFormat="1" ht="12" spans="1:9">
      <c r="A13" s="297">
        <v>2101101</v>
      </c>
      <c r="B13" s="298" t="s">
        <v>91</v>
      </c>
      <c r="C13" s="299">
        <v>84.31</v>
      </c>
      <c r="D13" s="299">
        <v>84.31</v>
      </c>
      <c r="E13" s="299">
        <v>84.31</v>
      </c>
      <c r="F13" s="300"/>
      <c r="G13" s="300"/>
      <c r="I13" s="308"/>
    </row>
    <row r="14" s="21" customFormat="1" ht="12" spans="1:9">
      <c r="A14" s="297">
        <v>2101199</v>
      </c>
      <c r="B14" s="301" t="s">
        <v>92</v>
      </c>
      <c r="C14" s="299">
        <v>1.61</v>
      </c>
      <c r="D14" s="299">
        <v>1.61</v>
      </c>
      <c r="E14" s="299">
        <v>1.61</v>
      </c>
      <c r="F14" s="300"/>
      <c r="G14" s="300"/>
      <c r="I14" s="308"/>
    </row>
    <row r="15" s="21" customFormat="1" ht="12" spans="1:9">
      <c r="A15" s="302">
        <v>211</v>
      </c>
      <c r="B15" s="298" t="s">
        <v>93</v>
      </c>
      <c r="C15" s="299">
        <v>100</v>
      </c>
      <c r="D15" s="300"/>
      <c r="E15" s="300"/>
      <c r="F15" s="300"/>
      <c r="G15" s="299">
        <v>100</v>
      </c>
      <c r="I15" s="308"/>
    </row>
    <row r="16" s="21" customFormat="1" ht="12" spans="1:9">
      <c r="A16" s="302">
        <v>21105</v>
      </c>
      <c r="B16" s="298" t="s">
        <v>94</v>
      </c>
      <c r="C16" s="299">
        <v>100</v>
      </c>
      <c r="D16" s="300"/>
      <c r="E16" s="300"/>
      <c r="F16" s="300"/>
      <c r="G16" s="299">
        <v>100</v>
      </c>
      <c r="I16" s="308"/>
    </row>
    <row r="17" s="21" customFormat="1" ht="12" spans="1:9">
      <c r="A17" s="302">
        <v>2110506</v>
      </c>
      <c r="B17" s="303" t="s">
        <v>95</v>
      </c>
      <c r="C17" s="299">
        <v>100</v>
      </c>
      <c r="D17" s="300"/>
      <c r="E17" s="300"/>
      <c r="F17" s="300"/>
      <c r="G17" s="299">
        <v>100</v>
      </c>
      <c r="I17" s="308"/>
    </row>
    <row r="18" s="21" customFormat="1" ht="12" spans="1:9">
      <c r="A18" s="297">
        <v>213</v>
      </c>
      <c r="B18" s="304" t="s">
        <v>96</v>
      </c>
      <c r="C18" s="300">
        <v>1163.3</v>
      </c>
      <c r="D18" s="300">
        <f>E18+F18</f>
        <v>1148.3</v>
      </c>
      <c r="E18" s="300">
        <v>1066.61</v>
      </c>
      <c r="F18" s="300">
        <v>81.69</v>
      </c>
      <c r="G18" s="300">
        <v>15</v>
      </c>
      <c r="I18" s="308"/>
    </row>
    <row r="19" s="21" customFormat="1" ht="12" spans="1:9">
      <c r="A19" s="297">
        <v>21302</v>
      </c>
      <c r="B19" s="298" t="s">
        <v>97</v>
      </c>
      <c r="C19" s="300">
        <v>1163.3</v>
      </c>
      <c r="D19" s="300">
        <f>E19+F19</f>
        <v>1148.3</v>
      </c>
      <c r="E19" s="300">
        <v>1066.61</v>
      </c>
      <c r="F19" s="300">
        <v>81.69</v>
      </c>
      <c r="G19" s="300">
        <v>15</v>
      </c>
      <c r="I19" s="308"/>
    </row>
    <row r="20" s="21" customFormat="1" ht="12" spans="1:9">
      <c r="A20" s="297">
        <v>2130201</v>
      </c>
      <c r="B20" s="298" t="s">
        <v>98</v>
      </c>
      <c r="C20" s="299">
        <v>433.66</v>
      </c>
      <c r="D20" s="299">
        <v>433.66</v>
      </c>
      <c r="E20" s="300">
        <v>380.32</v>
      </c>
      <c r="F20" s="300">
        <v>53.34</v>
      </c>
      <c r="G20" s="300"/>
      <c r="I20" s="308"/>
    </row>
    <row r="21" s="21" customFormat="1" ht="12" spans="1:9">
      <c r="A21" s="297">
        <v>2130204</v>
      </c>
      <c r="B21" s="298" t="s">
        <v>99</v>
      </c>
      <c r="C21" s="299">
        <v>714.64</v>
      </c>
      <c r="D21" s="299">
        <f>E21+F21</f>
        <v>714.64</v>
      </c>
      <c r="E21" s="300">
        <v>686.29</v>
      </c>
      <c r="F21" s="300">
        <v>28.35</v>
      </c>
      <c r="G21" s="300"/>
      <c r="I21" s="308"/>
    </row>
    <row r="22" s="21" customFormat="1" ht="12" spans="1:9">
      <c r="A22" s="297">
        <v>2130237</v>
      </c>
      <c r="B22" s="298" t="s">
        <v>100</v>
      </c>
      <c r="C22" s="300">
        <v>15</v>
      </c>
      <c r="D22" s="300"/>
      <c r="E22" s="300"/>
      <c r="F22" s="300"/>
      <c r="G22" s="300">
        <v>15</v>
      </c>
      <c r="I22" s="308"/>
    </row>
    <row r="23" s="21" customFormat="1" ht="12" spans="1:9">
      <c r="A23" s="297">
        <v>221</v>
      </c>
      <c r="B23" s="298" t="s">
        <v>101</v>
      </c>
      <c r="C23" s="305">
        <v>96.35</v>
      </c>
      <c r="D23" s="305">
        <v>96.35</v>
      </c>
      <c r="E23" s="305">
        <v>96.35</v>
      </c>
      <c r="F23" s="300"/>
      <c r="G23" s="300"/>
      <c r="I23" s="308"/>
    </row>
    <row r="24" s="21" customFormat="1" ht="12" spans="1:9">
      <c r="A24" s="297">
        <v>22102</v>
      </c>
      <c r="B24" s="298" t="s">
        <v>102</v>
      </c>
      <c r="C24" s="305">
        <v>96.35</v>
      </c>
      <c r="D24" s="305">
        <v>96.35</v>
      </c>
      <c r="E24" s="305">
        <v>96.35</v>
      </c>
      <c r="F24" s="300"/>
      <c r="G24" s="300"/>
      <c r="I24" s="308"/>
    </row>
    <row r="25" s="21" customFormat="1" ht="12" spans="1:9">
      <c r="A25" s="297">
        <v>2210201</v>
      </c>
      <c r="B25" s="298" t="s">
        <v>103</v>
      </c>
      <c r="C25" s="305">
        <v>96.35</v>
      </c>
      <c r="D25" s="305">
        <v>96.35</v>
      </c>
      <c r="E25" s="305">
        <v>96.35</v>
      </c>
      <c r="F25" s="300"/>
      <c r="G25" s="300"/>
      <c r="I25" s="308"/>
    </row>
    <row r="26" s="21" customFormat="1" ht="12" spans="1:9">
      <c r="A26" s="297">
        <v>224</v>
      </c>
      <c r="B26" s="298" t="s">
        <v>104</v>
      </c>
      <c r="C26" s="195">
        <v>39</v>
      </c>
      <c r="D26" s="300">
        <v>9</v>
      </c>
      <c r="E26" s="300">
        <v>9</v>
      </c>
      <c r="F26" s="300"/>
      <c r="G26" s="300">
        <v>30</v>
      </c>
      <c r="I26" s="308"/>
    </row>
    <row r="27" s="21" customFormat="1" ht="12" spans="1:9">
      <c r="A27" s="297">
        <v>22406</v>
      </c>
      <c r="B27" s="298" t="s">
        <v>105</v>
      </c>
      <c r="C27" s="195">
        <v>39</v>
      </c>
      <c r="D27" s="300">
        <v>9</v>
      </c>
      <c r="E27" s="300">
        <v>9</v>
      </c>
      <c r="F27" s="300"/>
      <c r="G27" s="300">
        <v>30</v>
      </c>
      <c r="I27" s="308"/>
    </row>
    <row r="28" s="21" customFormat="1" ht="12" spans="1:9">
      <c r="A28" s="297">
        <v>2240602</v>
      </c>
      <c r="B28" s="298" t="s">
        <v>106</v>
      </c>
      <c r="C28" s="195">
        <v>39</v>
      </c>
      <c r="D28" s="300">
        <v>9</v>
      </c>
      <c r="E28" s="300">
        <v>9</v>
      </c>
      <c r="F28" s="300"/>
      <c r="G28" s="300">
        <v>30</v>
      </c>
      <c r="I28" s="308"/>
    </row>
    <row r="29" s="21" customFormat="1" ht="12" spans="1:9">
      <c r="A29" s="306" t="s">
        <v>107</v>
      </c>
      <c r="B29" s="165"/>
      <c r="C29" s="307">
        <f t="shared" ref="C29:G29" si="0">C7+C11+C15+C18+C23+C26</f>
        <v>1706.43</v>
      </c>
      <c r="D29" s="307">
        <f t="shared" si="0"/>
        <v>1561.43</v>
      </c>
      <c r="E29" s="307">
        <f t="shared" si="0"/>
        <v>1478.93</v>
      </c>
      <c r="F29" s="307">
        <f t="shared" si="0"/>
        <v>82.5</v>
      </c>
      <c r="G29" s="307">
        <f t="shared" si="0"/>
        <v>145</v>
      </c>
      <c r="I29" s="308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J109" workbookViewId="0">
      <selection activeCell="S114" sqref="S114"/>
    </sheetView>
  </sheetViews>
  <sheetFormatPr defaultColWidth="9.13636363636364" defaultRowHeight="14.25" customHeight="1"/>
  <cols>
    <col min="1" max="1" width="5.85454545454545" style="238"/>
    <col min="2" max="2" width="7.13636363636364" style="239" customWidth="1"/>
    <col min="3" max="3" width="31.4545454545455" style="238" customWidth="1"/>
    <col min="4" max="4" width="12.7090909090909" style="238" customWidth="1"/>
    <col min="5" max="5" width="10.8545454545455" style="240" customWidth="1"/>
    <col min="6" max="6" width="13.8545454545455" style="240" customWidth="1"/>
    <col min="7" max="7" width="13" style="240" customWidth="1"/>
    <col min="8" max="8" width="6" style="240"/>
    <col min="9" max="10" width="10.2818181818182" style="240"/>
    <col min="11" max="11" width="6" style="240"/>
    <col min="12" max="13" width="10.2818181818182" style="240"/>
    <col min="14" max="14" width="5.85454545454545" style="238"/>
    <col min="15" max="15" width="6.28181818181818" style="239"/>
    <col min="16" max="16" width="33.2818181818182" style="238" customWidth="1"/>
    <col min="17" max="17" width="10.4545454545455" style="241" customWidth="1"/>
    <col min="18" max="18" width="11.7090909090909" style="240" customWidth="1"/>
    <col min="19" max="19" width="12.1363636363636" style="240"/>
    <col min="20" max="20" width="10.2818181818182" style="240"/>
    <col min="21" max="21" width="6" style="240"/>
    <col min="22" max="22" width="10.2818181818182" style="240"/>
    <col min="23" max="23" width="11.4272727272727" style="240"/>
    <col min="24" max="24" width="6" style="240"/>
    <col min="25" max="26" width="10.2818181818182" style="240"/>
    <col min="27" max="16384" width="9.13636363636364" style="242"/>
  </cols>
  <sheetData>
    <row r="1" ht="13" spans="23:23">
      <c r="W1" s="264"/>
    </row>
    <row r="2" ht="39" customHeight="1" spans="1:26">
      <c r="A2" s="33" t="s">
        <v>169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65"/>
      <c r="R2" s="33"/>
      <c r="S2" s="33"/>
      <c r="T2" s="33"/>
      <c r="U2" s="33"/>
      <c r="V2" s="33"/>
      <c r="W2" s="33"/>
      <c r="X2" s="33"/>
      <c r="Y2" s="33"/>
      <c r="Z2" s="33"/>
    </row>
    <row r="3" ht="19.5" customHeight="1" spans="1:26">
      <c r="A3" s="243" t="s">
        <v>170</v>
      </c>
      <c r="B3" s="243"/>
      <c r="C3" s="244" t="s">
        <v>71</v>
      </c>
      <c r="D3" s="244"/>
      <c r="E3" s="245"/>
      <c r="F3" s="245"/>
      <c r="G3" s="245"/>
      <c r="H3" s="245"/>
      <c r="I3" s="245"/>
      <c r="J3" s="245"/>
      <c r="K3" s="245"/>
      <c r="L3" s="245"/>
      <c r="M3" s="245"/>
      <c r="N3" s="244"/>
      <c r="O3" s="263"/>
      <c r="P3" s="244"/>
      <c r="W3" s="266"/>
      <c r="X3" s="245"/>
      <c r="Y3" s="266" t="s">
        <v>55</v>
      </c>
      <c r="Z3" s="245"/>
    </row>
    <row r="4" ht="19.5" customHeight="1" spans="1:26">
      <c r="A4" s="246" t="s">
        <v>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50"/>
      <c r="N4" s="246" t="s">
        <v>4</v>
      </c>
      <c r="O4" s="247"/>
      <c r="P4" s="247"/>
      <c r="Q4" s="267"/>
      <c r="R4" s="247"/>
      <c r="S4" s="247"/>
      <c r="T4" s="247"/>
      <c r="U4" s="247"/>
      <c r="V4" s="247"/>
      <c r="W4" s="247"/>
      <c r="X4" s="247"/>
      <c r="Y4" s="247"/>
      <c r="Z4" s="250"/>
    </row>
    <row r="5" ht="21.75" customHeight="1" spans="1:26">
      <c r="A5" s="248" t="s">
        <v>171</v>
      </c>
      <c r="B5" s="248"/>
      <c r="C5" s="248"/>
      <c r="D5" s="249"/>
      <c r="E5" s="246" t="s">
        <v>61</v>
      </c>
      <c r="F5" s="247"/>
      <c r="G5" s="250"/>
      <c r="H5" s="246" t="s">
        <v>62</v>
      </c>
      <c r="I5" s="247"/>
      <c r="J5" s="250"/>
      <c r="K5" s="246" t="s">
        <v>63</v>
      </c>
      <c r="L5" s="247"/>
      <c r="M5" s="250"/>
      <c r="N5" s="248" t="s">
        <v>172</v>
      </c>
      <c r="O5" s="248"/>
      <c r="P5" s="248"/>
      <c r="Q5" s="268"/>
      <c r="R5" s="246" t="s">
        <v>61</v>
      </c>
      <c r="S5" s="247"/>
      <c r="T5" s="250"/>
      <c r="U5" s="246" t="s">
        <v>62</v>
      </c>
      <c r="V5" s="247"/>
      <c r="W5" s="250"/>
      <c r="X5" s="246" t="s">
        <v>63</v>
      </c>
      <c r="Y5" s="247"/>
      <c r="Z5" s="250"/>
    </row>
    <row r="6" ht="17.25" customHeight="1" spans="1:26">
      <c r="A6" s="251" t="s">
        <v>173</v>
      </c>
      <c r="B6" s="251" t="s">
        <v>174</v>
      </c>
      <c r="C6" s="251" t="s">
        <v>160</v>
      </c>
      <c r="D6" s="251" t="s">
        <v>58</v>
      </c>
      <c r="E6" s="252" t="s">
        <v>60</v>
      </c>
      <c r="F6" s="252" t="s">
        <v>75</v>
      </c>
      <c r="G6" s="252" t="s">
        <v>76</v>
      </c>
      <c r="H6" s="252" t="s">
        <v>60</v>
      </c>
      <c r="I6" s="252" t="s">
        <v>75</v>
      </c>
      <c r="J6" s="252" t="s">
        <v>76</v>
      </c>
      <c r="K6" s="252" t="s">
        <v>60</v>
      </c>
      <c r="L6" s="252" t="s">
        <v>75</v>
      </c>
      <c r="M6" s="252" t="s">
        <v>76</v>
      </c>
      <c r="N6" s="251" t="s">
        <v>173</v>
      </c>
      <c r="O6" s="251" t="s">
        <v>174</v>
      </c>
      <c r="P6" s="251" t="s">
        <v>160</v>
      </c>
      <c r="Q6" s="269" t="s">
        <v>58</v>
      </c>
      <c r="R6" s="252" t="s">
        <v>60</v>
      </c>
      <c r="S6" s="252" t="s">
        <v>75</v>
      </c>
      <c r="T6" s="252" t="s">
        <v>76</v>
      </c>
      <c r="U6" s="252" t="s">
        <v>60</v>
      </c>
      <c r="V6" s="252" t="s">
        <v>75</v>
      </c>
      <c r="W6" s="252" t="s">
        <v>76</v>
      </c>
      <c r="X6" s="252" t="s">
        <v>60</v>
      </c>
      <c r="Y6" s="252" t="s">
        <v>75</v>
      </c>
      <c r="Z6" s="252" t="s">
        <v>76</v>
      </c>
    </row>
    <row r="7" spans="1:26">
      <c r="A7" s="251" t="s">
        <v>163</v>
      </c>
      <c r="B7" s="251" t="s">
        <v>164</v>
      </c>
      <c r="C7" s="251" t="s">
        <v>165</v>
      </c>
      <c r="D7" s="251"/>
      <c r="E7" s="251" t="s">
        <v>166</v>
      </c>
      <c r="F7" s="251" t="s">
        <v>167</v>
      </c>
      <c r="G7" s="251" t="s">
        <v>168</v>
      </c>
      <c r="H7" s="251" t="s">
        <v>175</v>
      </c>
      <c r="I7" s="251" t="s">
        <v>176</v>
      </c>
      <c r="J7" s="251" t="s">
        <v>177</v>
      </c>
      <c r="K7" s="251" t="s">
        <v>178</v>
      </c>
      <c r="L7" s="251" t="s">
        <v>179</v>
      </c>
      <c r="M7" s="251" t="s">
        <v>180</v>
      </c>
      <c r="N7" s="251" t="s">
        <v>181</v>
      </c>
      <c r="O7" s="251" t="s">
        <v>182</v>
      </c>
      <c r="P7" s="251" t="s">
        <v>183</v>
      </c>
      <c r="Q7" s="269" t="s">
        <v>184</v>
      </c>
      <c r="R7" s="251" t="s">
        <v>185</v>
      </c>
      <c r="S7" s="251" t="s">
        <v>186</v>
      </c>
      <c r="T7" s="251" t="s">
        <v>187</v>
      </c>
      <c r="U7" s="251" t="s">
        <v>188</v>
      </c>
      <c r="V7" s="251" t="s">
        <v>189</v>
      </c>
      <c r="W7" s="251" t="s">
        <v>190</v>
      </c>
      <c r="X7" s="251" t="s">
        <v>191</v>
      </c>
      <c r="Y7" s="251" t="s">
        <v>192</v>
      </c>
      <c r="Z7" s="251" t="s">
        <v>193</v>
      </c>
    </row>
    <row r="8" s="236" customFormat="1" ht="12" spans="1:26">
      <c r="A8" s="253" t="s">
        <v>194</v>
      </c>
      <c r="B8" s="254" t="s">
        <v>195</v>
      </c>
      <c r="C8" s="255" t="s">
        <v>196</v>
      </c>
      <c r="D8" s="256">
        <f>E8+H8+K8</f>
        <v>1385.73</v>
      </c>
      <c r="E8" s="257">
        <f>F8+G8</f>
        <v>1385.73</v>
      </c>
      <c r="F8" s="257">
        <v>1385.73</v>
      </c>
      <c r="G8" s="257"/>
      <c r="H8" s="258"/>
      <c r="I8" s="258"/>
      <c r="J8" s="258"/>
      <c r="K8" s="258"/>
      <c r="L8" s="258"/>
      <c r="M8" s="258"/>
      <c r="N8" s="253" t="s">
        <v>197</v>
      </c>
      <c r="O8" s="253" t="s">
        <v>195</v>
      </c>
      <c r="P8" s="255" t="s">
        <v>198</v>
      </c>
      <c r="Q8" s="270">
        <f t="shared" ref="Q8:Q11" si="0">R8+U8+X8</f>
        <v>1385.73</v>
      </c>
      <c r="R8" s="260">
        <f>S8+T8</f>
        <v>1385.73</v>
      </c>
      <c r="S8" s="260">
        <v>1385.73</v>
      </c>
      <c r="T8" s="260"/>
      <c r="U8" s="271"/>
      <c r="V8" s="271"/>
      <c r="W8" s="271"/>
      <c r="X8" s="271"/>
      <c r="Y8" s="271"/>
      <c r="Z8" s="271"/>
    </row>
    <row r="9" s="236" customFormat="1" ht="12" spans="1:26">
      <c r="A9" s="254"/>
      <c r="B9" s="254" t="s">
        <v>199</v>
      </c>
      <c r="C9" s="259" t="s">
        <v>200</v>
      </c>
      <c r="D9" s="256">
        <f t="shared" ref="D9:D24" si="1">E9+H9+K9</f>
        <v>1061.17</v>
      </c>
      <c r="E9" s="257">
        <f t="shared" ref="E9:E22" si="2">F9+G9</f>
        <v>1061.17</v>
      </c>
      <c r="F9" s="257">
        <v>1061.17</v>
      </c>
      <c r="G9" s="257"/>
      <c r="H9" s="258"/>
      <c r="I9" s="258"/>
      <c r="J9" s="258"/>
      <c r="K9" s="258"/>
      <c r="L9" s="258"/>
      <c r="M9" s="258"/>
      <c r="N9" s="254"/>
      <c r="O9" s="254" t="s">
        <v>199</v>
      </c>
      <c r="P9" s="259" t="s">
        <v>201</v>
      </c>
      <c r="Q9" s="270">
        <f t="shared" si="0"/>
        <v>361.05</v>
      </c>
      <c r="R9" s="260">
        <f t="shared" ref="R9:R38" si="3">S9+T9</f>
        <v>361.05</v>
      </c>
      <c r="S9" s="260">
        <v>361.05</v>
      </c>
      <c r="T9" s="260"/>
      <c r="U9" s="271"/>
      <c r="V9" s="272"/>
      <c r="W9" s="272"/>
      <c r="X9" s="271"/>
      <c r="Y9" s="271"/>
      <c r="Z9" s="271"/>
    </row>
    <row r="10" s="236" customFormat="1" ht="12" spans="1:26">
      <c r="A10" s="254"/>
      <c r="B10" s="254" t="s">
        <v>202</v>
      </c>
      <c r="C10" s="259" t="s">
        <v>203</v>
      </c>
      <c r="D10" s="256">
        <f t="shared" si="1"/>
        <v>219.21</v>
      </c>
      <c r="E10" s="257">
        <f t="shared" si="2"/>
        <v>219.21</v>
      </c>
      <c r="F10" s="257">
        <v>219.21</v>
      </c>
      <c r="G10" s="257"/>
      <c r="H10" s="258"/>
      <c r="I10" s="258"/>
      <c r="J10" s="258"/>
      <c r="K10" s="258"/>
      <c r="L10" s="258"/>
      <c r="M10" s="258"/>
      <c r="N10" s="254"/>
      <c r="O10" s="254" t="s">
        <v>202</v>
      </c>
      <c r="P10" s="259" t="s">
        <v>204</v>
      </c>
      <c r="Q10" s="270">
        <f t="shared" si="0"/>
        <v>432.65</v>
      </c>
      <c r="R10" s="260">
        <f t="shared" si="3"/>
        <v>432.65</v>
      </c>
      <c r="S10" s="260">
        <v>432.65</v>
      </c>
      <c r="T10" s="260"/>
      <c r="U10" s="271"/>
      <c r="V10" s="272"/>
      <c r="W10" s="272"/>
      <c r="X10" s="271"/>
      <c r="Y10" s="271"/>
      <c r="Z10" s="271"/>
    </row>
    <row r="11" s="236" customFormat="1" ht="12" spans="1:26">
      <c r="A11" s="254"/>
      <c r="B11" s="254" t="s">
        <v>205</v>
      </c>
      <c r="C11" s="259" t="s">
        <v>206</v>
      </c>
      <c r="D11" s="256">
        <f t="shared" si="1"/>
        <v>96.35</v>
      </c>
      <c r="E11" s="257">
        <f t="shared" si="2"/>
        <v>96.35</v>
      </c>
      <c r="F11" s="257">
        <v>96.35</v>
      </c>
      <c r="G11" s="257"/>
      <c r="H11" s="258"/>
      <c r="I11" s="258"/>
      <c r="J11" s="258"/>
      <c r="K11" s="258"/>
      <c r="L11" s="258"/>
      <c r="M11" s="258"/>
      <c r="N11" s="254"/>
      <c r="O11" s="254" t="s">
        <v>205</v>
      </c>
      <c r="P11" s="259" t="s">
        <v>207</v>
      </c>
      <c r="Q11" s="270">
        <f t="shared" si="0"/>
        <v>30.09</v>
      </c>
      <c r="R11" s="260">
        <f t="shared" si="3"/>
        <v>30.09</v>
      </c>
      <c r="S11" s="260">
        <v>30.09</v>
      </c>
      <c r="T11" s="260"/>
      <c r="U11" s="271"/>
      <c r="V11" s="272"/>
      <c r="W11" s="272"/>
      <c r="X11" s="271"/>
      <c r="Y11" s="271"/>
      <c r="Z11" s="271"/>
    </row>
    <row r="12" s="236" customFormat="1" ht="12" spans="1:26">
      <c r="A12" s="254"/>
      <c r="B12" s="254" t="s">
        <v>208</v>
      </c>
      <c r="C12" s="259" t="s">
        <v>209</v>
      </c>
      <c r="D12" s="256">
        <v>9</v>
      </c>
      <c r="E12" s="257">
        <v>9</v>
      </c>
      <c r="F12" s="257">
        <v>9</v>
      </c>
      <c r="G12" s="257"/>
      <c r="H12" s="258"/>
      <c r="I12" s="258"/>
      <c r="J12" s="258"/>
      <c r="K12" s="258"/>
      <c r="L12" s="258"/>
      <c r="M12" s="258"/>
      <c r="N12" s="254"/>
      <c r="O12" s="254" t="s">
        <v>210</v>
      </c>
      <c r="P12" s="259" t="s">
        <v>211</v>
      </c>
      <c r="Q12" s="273"/>
      <c r="R12" s="260"/>
      <c r="S12" s="260"/>
      <c r="T12" s="260"/>
      <c r="U12" s="271"/>
      <c r="V12" s="272"/>
      <c r="W12" s="272"/>
      <c r="X12" s="271"/>
      <c r="Y12" s="271"/>
      <c r="Z12" s="271"/>
    </row>
    <row r="13" s="236" customFormat="1" ht="12" spans="1:26">
      <c r="A13" s="253" t="s">
        <v>212</v>
      </c>
      <c r="B13" s="253" t="s">
        <v>195</v>
      </c>
      <c r="C13" s="255" t="s">
        <v>213</v>
      </c>
      <c r="D13" s="256">
        <f t="shared" si="1"/>
        <v>117.5</v>
      </c>
      <c r="E13" s="257">
        <f t="shared" si="2"/>
        <v>117.5</v>
      </c>
      <c r="F13" s="257">
        <v>82.5</v>
      </c>
      <c r="G13" s="257">
        <v>35</v>
      </c>
      <c r="H13" s="258"/>
      <c r="I13" s="258"/>
      <c r="J13" s="258"/>
      <c r="K13" s="258"/>
      <c r="L13" s="258"/>
      <c r="M13" s="258"/>
      <c r="N13" s="254"/>
      <c r="O13" s="254" t="s">
        <v>214</v>
      </c>
      <c r="P13" s="259" t="s">
        <v>215</v>
      </c>
      <c r="Q13" s="270">
        <f t="shared" ref="Q13:Q19" si="4">R13+U13+X13</f>
        <v>237.38</v>
      </c>
      <c r="R13" s="260">
        <f t="shared" si="3"/>
        <v>237.38</v>
      </c>
      <c r="S13" s="260">
        <v>237.38</v>
      </c>
      <c r="T13" s="260"/>
      <c r="U13" s="271"/>
      <c r="V13" s="272"/>
      <c r="W13" s="272"/>
      <c r="X13" s="271"/>
      <c r="Y13" s="271"/>
      <c r="Z13" s="271"/>
    </row>
    <row r="14" s="236" customFormat="1" ht="12" spans="1:26">
      <c r="A14" s="254"/>
      <c r="B14" s="254" t="s">
        <v>199</v>
      </c>
      <c r="C14" s="259" t="s">
        <v>216</v>
      </c>
      <c r="D14" s="256">
        <f t="shared" si="1"/>
        <v>56</v>
      </c>
      <c r="E14" s="257">
        <f t="shared" si="2"/>
        <v>56</v>
      </c>
      <c r="F14" s="257">
        <v>55.29</v>
      </c>
      <c r="G14" s="257">
        <v>0.71</v>
      </c>
      <c r="H14" s="258"/>
      <c r="I14" s="258"/>
      <c r="J14" s="258"/>
      <c r="K14" s="258"/>
      <c r="L14" s="258"/>
      <c r="M14" s="258"/>
      <c r="N14" s="254"/>
      <c r="O14" s="254" t="s">
        <v>217</v>
      </c>
      <c r="P14" s="259" t="s">
        <v>218</v>
      </c>
      <c r="Q14" s="270">
        <f t="shared" si="4"/>
        <v>133.29</v>
      </c>
      <c r="R14" s="260">
        <f t="shared" si="3"/>
        <v>133.29</v>
      </c>
      <c r="S14" s="260">
        <v>133.29</v>
      </c>
      <c r="T14" s="260"/>
      <c r="U14" s="271"/>
      <c r="V14" s="272"/>
      <c r="W14" s="272"/>
      <c r="X14" s="271"/>
      <c r="Y14" s="271"/>
      <c r="Z14" s="271"/>
    </row>
    <row r="15" s="236" customFormat="1" ht="12" spans="1:26">
      <c r="A15" s="254"/>
      <c r="B15" s="254" t="s">
        <v>202</v>
      </c>
      <c r="C15" s="259" t="s">
        <v>219</v>
      </c>
      <c r="D15" s="256">
        <f t="shared" si="1"/>
        <v>0.8</v>
      </c>
      <c r="E15" s="257">
        <f t="shared" si="2"/>
        <v>0.8</v>
      </c>
      <c r="F15" s="260">
        <v>0.8</v>
      </c>
      <c r="G15" s="257"/>
      <c r="H15" s="258"/>
      <c r="I15" s="258"/>
      <c r="J15" s="258"/>
      <c r="K15" s="258"/>
      <c r="L15" s="258"/>
      <c r="M15" s="258"/>
      <c r="N15" s="254"/>
      <c r="O15" s="254" t="s">
        <v>220</v>
      </c>
      <c r="P15" s="259" t="s">
        <v>221</v>
      </c>
      <c r="Q15" s="270">
        <f t="shared" si="4"/>
        <v>0</v>
      </c>
      <c r="R15" s="260">
        <f t="shared" si="3"/>
        <v>0</v>
      </c>
      <c r="S15" s="260"/>
      <c r="T15" s="260"/>
      <c r="U15" s="271"/>
      <c r="V15" s="272"/>
      <c r="W15" s="272"/>
      <c r="X15" s="271"/>
      <c r="Y15" s="271"/>
      <c r="Z15" s="271"/>
    </row>
    <row r="16" s="236" customFormat="1" ht="12" spans="1:26">
      <c r="A16" s="254"/>
      <c r="B16" s="254" t="s">
        <v>205</v>
      </c>
      <c r="C16" s="259" t="s">
        <v>222</v>
      </c>
      <c r="D16" s="256">
        <f t="shared" si="1"/>
        <v>5.41</v>
      </c>
      <c r="E16" s="257">
        <f t="shared" si="2"/>
        <v>5.41</v>
      </c>
      <c r="F16" s="260">
        <v>5.41</v>
      </c>
      <c r="G16" s="257"/>
      <c r="H16" s="258"/>
      <c r="I16" s="258"/>
      <c r="J16" s="258"/>
      <c r="K16" s="258"/>
      <c r="L16" s="258"/>
      <c r="M16" s="258"/>
      <c r="N16" s="254"/>
      <c r="O16" s="254" t="s">
        <v>223</v>
      </c>
      <c r="P16" s="259" t="s">
        <v>224</v>
      </c>
      <c r="Q16" s="270">
        <f t="shared" si="4"/>
        <v>84.31</v>
      </c>
      <c r="R16" s="260">
        <f t="shared" si="3"/>
        <v>84.31</v>
      </c>
      <c r="S16" s="260">
        <v>84.31</v>
      </c>
      <c r="T16" s="260"/>
      <c r="U16" s="271"/>
      <c r="V16" s="272"/>
      <c r="W16" s="272"/>
      <c r="X16" s="271"/>
      <c r="Y16" s="271"/>
      <c r="Z16" s="271"/>
    </row>
    <row r="17" s="236" customFormat="1" ht="12" spans="1:26">
      <c r="A17" s="254"/>
      <c r="B17" s="254" t="s">
        <v>225</v>
      </c>
      <c r="C17" s="259" t="s">
        <v>226</v>
      </c>
      <c r="D17" s="256"/>
      <c r="E17" s="257"/>
      <c r="F17" s="260"/>
      <c r="G17" s="257"/>
      <c r="H17" s="258"/>
      <c r="I17" s="258"/>
      <c r="J17" s="258"/>
      <c r="K17" s="258"/>
      <c r="L17" s="258"/>
      <c r="M17" s="258"/>
      <c r="N17" s="254"/>
      <c r="O17" s="254" t="s">
        <v>227</v>
      </c>
      <c r="P17" s="259" t="s">
        <v>228</v>
      </c>
      <c r="Q17" s="270">
        <f t="shared" si="4"/>
        <v>0</v>
      </c>
      <c r="R17" s="260">
        <f t="shared" si="3"/>
        <v>0</v>
      </c>
      <c r="S17" s="260"/>
      <c r="T17" s="260"/>
      <c r="U17" s="271"/>
      <c r="V17" s="272"/>
      <c r="W17" s="272"/>
      <c r="X17" s="271"/>
      <c r="Y17" s="271"/>
      <c r="Z17" s="271"/>
    </row>
    <row r="18" s="236" customFormat="1" ht="12" spans="1:26">
      <c r="A18" s="254"/>
      <c r="B18" s="254" t="s">
        <v>229</v>
      </c>
      <c r="C18" s="259" t="s">
        <v>230</v>
      </c>
      <c r="D18" s="256">
        <f t="shared" si="1"/>
        <v>34.29</v>
      </c>
      <c r="E18" s="257">
        <f t="shared" si="2"/>
        <v>34.29</v>
      </c>
      <c r="F18" s="257"/>
      <c r="G18" s="257">
        <v>34.29</v>
      </c>
      <c r="H18" s="258"/>
      <c r="I18" s="258"/>
      <c r="J18" s="258"/>
      <c r="K18" s="258"/>
      <c r="L18" s="258"/>
      <c r="M18" s="258"/>
      <c r="N18" s="254"/>
      <c r="O18" s="254" t="s">
        <v>231</v>
      </c>
      <c r="P18" s="259" t="s">
        <v>232</v>
      </c>
      <c r="Q18" s="270">
        <f t="shared" si="4"/>
        <v>1.61</v>
      </c>
      <c r="R18" s="260">
        <f t="shared" si="3"/>
        <v>1.61</v>
      </c>
      <c r="S18" s="260">
        <v>1.61</v>
      </c>
      <c r="T18" s="260"/>
      <c r="U18" s="271"/>
      <c r="V18" s="272"/>
      <c r="W18" s="272"/>
      <c r="X18" s="271"/>
      <c r="Y18" s="271"/>
      <c r="Z18" s="271"/>
    </row>
    <row r="19" s="236" customFormat="1" ht="12" spans="1:26">
      <c r="A19" s="254"/>
      <c r="B19" s="254" t="s">
        <v>210</v>
      </c>
      <c r="C19" s="259" t="s">
        <v>233</v>
      </c>
      <c r="D19" s="256">
        <f t="shared" si="1"/>
        <v>5</v>
      </c>
      <c r="E19" s="257">
        <f t="shared" si="2"/>
        <v>5</v>
      </c>
      <c r="F19" s="257">
        <v>5</v>
      </c>
      <c r="G19" s="257"/>
      <c r="H19" s="258"/>
      <c r="I19" s="258"/>
      <c r="J19" s="258"/>
      <c r="K19" s="258"/>
      <c r="L19" s="258"/>
      <c r="M19" s="258"/>
      <c r="N19" s="254"/>
      <c r="O19" s="254" t="s">
        <v>234</v>
      </c>
      <c r="P19" s="259" t="s">
        <v>206</v>
      </c>
      <c r="Q19" s="270">
        <f t="shared" si="4"/>
        <v>96.35</v>
      </c>
      <c r="R19" s="260">
        <f t="shared" si="3"/>
        <v>96.35</v>
      </c>
      <c r="S19" s="260">
        <v>96.35</v>
      </c>
      <c r="T19" s="260"/>
      <c r="U19" s="271"/>
      <c r="V19" s="272"/>
      <c r="W19" s="272"/>
      <c r="X19" s="271"/>
      <c r="Y19" s="271"/>
      <c r="Z19" s="271"/>
    </row>
    <row r="20" s="236" customFormat="1" ht="12" spans="1:26">
      <c r="A20" s="254"/>
      <c r="B20" s="254" t="s">
        <v>214</v>
      </c>
      <c r="C20" s="259" t="s">
        <v>235</v>
      </c>
      <c r="D20" s="256"/>
      <c r="E20" s="257"/>
      <c r="F20" s="257"/>
      <c r="G20" s="257"/>
      <c r="H20" s="258"/>
      <c r="I20" s="258"/>
      <c r="J20" s="258"/>
      <c r="K20" s="258"/>
      <c r="L20" s="258"/>
      <c r="M20" s="258"/>
      <c r="N20" s="254"/>
      <c r="O20" s="254" t="s">
        <v>236</v>
      </c>
      <c r="P20" s="259" t="s">
        <v>237</v>
      </c>
      <c r="Q20" s="273"/>
      <c r="R20" s="260"/>
      <c r="S20" s="260"/>
      <c r="T20" s="260"/>
      <c r="U20" s="271"/>
      <c r="V20" s="272"/>
      <c r="W20" s="272"/>
      <c r="X20" s="271"/>
      <c r="Y20" s="271"/>
      <c r="Z20" s="271"/>
    </row>
    <row r="21" s="236" customFormat="1" ht="12" spans="1:26">
      <c r="A21" s="254"/>
      <c r="B21" s="254" t="s">
        <v>217</v>
      </c>
      <c r="C21" s="259" t="s">
        <v>238</v>
      </c>
      <c r="D21" s="256">
        <f t="shared" si="1"/>
        <v>15</v>
      </c>
      <c r="E21" s="257">
        <f t="shared" si="2"/>
        <v>15</v>
      </c>
      <c r="F21" s="257">
        <v>15</v>
      </c>
      <c r="G21" s="257"/>
      <c r="H21" s="258"/>
      <c r="I21" s="258"/>
      <c r="J21" s="258"/>
      <c r="K21" s="258"/>
      <c r="L21" s="258"/>
      <c r="M21" s="258"/>
      <c r="N21" s="254"/>
      <c r="O21" s="254" t="s">
        <v>208</v>
      </c>
      <c r="P21" s="259" t="s">
        <v>209</v>
      </c>
      <c r="Q21" s="270">
        <f>R21+U21+X21</f>
        <v>9</v>
      </c>
      <c r="R21" s="260">
        <f>S21+T21</f>
        <v>9</v>
      </c>
      <c r="S21" s="260">
        <v>9</v>
      </c>
      <c r="T21" s="260"/>
      <c r="U21" s="271"/>
      <c r="V21" s="272"/>
      <c r="W21" s="272"/>
      <c r="X21" s="271"/>
      <c r="Y21" s="271"/>
      <c r="Z21" s="271"/>
    </row>
    <row r="22" s="236" customFormat="1" ht="12" spans="1:26">
      <c r="A22" s="254"/>
      <c r="B22" s="254" t="s">
        <v>220</v>
      </c>
      <c r="C22" s="259" t="s">
        <v>239</v>
      </c>
      <c r="D22" s="256">
        <f t="shared" si="1"/>
        <v>1</v>
      </c>
      <c r="E22" s="257">
        <f t="shared" si="2"/>
        <v>1</v>
      </c>
      <c r="F22" s="257">
        <v>1</v>
      </c>
      <c r="G22" s="257"/>
      <c r="H22" s="258"/>
      <c r="I22" s="258"/>
      <c r="J22" s="258"/>
      <c r="K22" s="258"/>
      <c r="L22" s="258"/>
      <c r="M22" s="258"/>
      <c r="N22" s="253" t="s">
        <v>240</v>
      </c>
      <c r="O22" s="253" t="s">
        <v>195</v>
      </c>
      <c r="P22" s="255" t="s">
        <v>241</v>
      </c>
      <c r="Q22" s="270">
        <f t="shared" ref="Q22:Q29" si="5">R22+U22+X22</f>
        <v>117.5</v>
      </c>
      <c r="R22" s="260">
        <f t="shared" si="3"/>
        <v>117.5</v>
      </c>
      <c r="S22" s="260">
        <v>82.5</v>
      </c>
      <c r="T22" s="260">
        <v>35</v>
      </c>
      <c r="U22" s="271"/>
      <c r="V22" s="272"/>
      <c r="W22" s="272"/>
      <c r="X22" s="271"/>
      <c r="Y22" s="271"/>
      <c r="Z22" s="271"/>
    </row>
    <row r="23" s="236" customFormat="1" ht="12" spans="1:26">
      <c r="A23" s="254"/>
      <c r="B23" s="254" t="s">
        <v>208</v>
      </c>
      <c r="C23" s="259" t="s">
        <v>242</v>
      </c>
      <c r="D23" s="256"/>
      <c r="E23" s="257"/>
      <c r="F23" s="257"/>
      <c r="G23" s="257"/>
      <c r="H23" s="258"/>
      <c r="I23" s="258"/>
      <c r="J23" s="258"/>
      <c r="K23" s="258"/>
      <c r="L23" s="258"/>
      <c r="M23" s="258"/>
      <c r="N23" s="254"/>
      <c r="O23" s="254" t="s">
        <v>199</v>
      </c>
      <c r="P23" s="259" t="s">
        <v>243</v>
      </c>
      <c r="Q23" s="270">
        <f t="shared" si="5"/>
        <v>9.52</v>
      </c>
      <c r="R23" s="260">
        <f t="shared" si="3"/>
        <v>9.52</v>
      </c>
      <c r="S23" s="260">
        <v>8.81</v>
      </c>
      <c r="T23" s="260">
        <v>0.71</v>
      </c>
      <c r="U23" s="271"/>
      <c r="V23" s="272"/>
      <c r="W23" s="272"/>
      <c r="X23" s="271"/>
      <c r="Y23" s="271"/>
      <c r="Z23" s="271"/>
    </row>
    <row r="24" s="236" customFormat="1" ht="12" spans="1:26">
      <c r="A24" s="253" t="s">
        <v>244</v>
      </c>
      <c r="B24" s="253" t="s">
        <v>195</v>
      </c>
      <c r="C24" s="255" t="s">
        <v>245</v>
      </c>
      <c r="D24" s="256">
        <f t="shared" si="1"/>
        <v>30</v>
      </c>
      <c r="E24" s="260">
        <f>F24+G24</f>
        <v>30</v>
      </c>
      <c r="F24" s="260"/>
      <c r="G24" s="260">
        <v>30</v>
      </c>
      <c r="H24" s="258"/>
      <c r="I24" s="258"/>
      <c r="J24" s="258"/>
      <c r="K24" s="258"/>
      <c r="L24" s="258"/>
      <c r="M24" s="258"/>
      <c r="N24" s="254"/>
      <c r="O24" s="254" t="s">
        <v>202</v>
      </c>
      <c r="P24" s="259" t="s">
        <v>246</v>
      </c>
      <c r="Q24" s="273"/>
      <c r="R24" s="260"/>
      <c r="S24" s="260"/>
      <c r="T24" s="260"/>
      <c r="U24" s="271"/>
      <c r="V24" s="272"/>
      <c r="W24" s="272"/>
      <c r="X24" s="271"/>
      <c r="Y24" s="271"/>
      <c r="Z24" s="271"/>
    </row>
    <row r="25" s="236" customFormat="1" ht="12" spans="1:26">
      <c r="A25" s="254"/>
      <c r="B25" s="254" t="s">
        <v>199</v>
      </c>
      <c r="C25" s="259" t="s">
        <v>247</v>
      </c>
      <c r="D25" s="256"/>
      <c r="E25" s="257"/>
      <c r="F25" s="257"/>
      <c r="G25" s="257"/>
      <c r="H25" s="258"/>
      <c r="I25" s="258"/>
      <c r="J25" s="258"/>
      <c r="K25" s="258"/>
      <c r="L25" s="258"/>
      <c r="M25" s="258"/>
      <c r="N25" s="254"/>
      <c r="O25" s="254" t="s">
        <v>205</v>
      </c>
      <c r="P25" s="259" t="s">
        <v>248</v>
      </c>
      <c r="Q25" s="273"/>
      <c r="R25" s="260"/>
      <c r="S25" s="260"/>
      <c r="T25" s="260"/>
      <c r="U25" s="271"/>
      <c r="V25" s="272"/>
      <c r="W25" s="272"/>
      <c r="X25" s="271"/>
      <c r="Y25" s="271"/>
      <c r="Z25" s="271"/>
    </row>
    <row r="26" s="236" customFormat="1" ht="12" spans="1:26">
      <c r="A26" s="254"/>
      <c r="B26" s="254" t="s">
        <v>202</v>
      </c>
      <c r="C26" s="259" t="s">
        <v>249</v>
      </c>
      <c r="D26" s="256"/>
      <c r="E26" s="257"/>
      <c r="F26" s="257"/>
      <c r="G26" s="257"/>
      <c r="H26" s="258"/>
      <c r="I26" s="258"/>
      <c r="J26" s="258"/>
      <c r="K26" s="258"/>
      <c r="L26" s="258"/>
      <c r="M26" s="258"/>
      <c r="N26" s="254"/>
      <c r="O26" s="254" t="s">
        <v>225</v>
      </c>
      <c r="P26" s="259" t="s">
        <v>250</v>
      </c>
      <c r="Q26" s="273"/>
      <c r="R26" s="260"/>
      <c r="S26" s="260"/>
      <c r="T26" s="260"/>
      <c r="U26" s="271"/>
      <c r="V26" s="272"/>
      <c r="W26" s="272"/>
      <c r="X26" s="271"/>
      <c r="Y26" s="271"/>
      <c r="Z26" s="271"/>
    </row>
    <row r="27" s="236" customFormat="1" ht="12" spans="1:26">
      <c r="A27" s="254"/>
      <c r="B27" s="254" t="s">
        <v>205</v>
      </c>
      <c r="C27" s="259" t="s">
        <v>251</v>
      </c>
      <c r="D27" s="256"/>
      <c r="E27" s="257"/>
      <c r="F27" s="257"/>
      <c r="G27" s="257"/>
      <c r="H27" s="258"/>
      <c r="I27" s="258"/>
      <c r="J27" s="258"/>
      <c r="K27" s="258"/>
      <c r="L27" s="258"/>
      <c r="M27" s="258"/>
      <c r="N27" s="254"/>
      <c r="O27" s="254" t="s">
        <v>229</v>
      </c>
      <c r="P27" s="259" t="s">
        <v>252</v>
      </c>
      <c r="Q27" s="270">
        <f t="shared" si="5"/>
        <v>0.9</v>
      </c>
      <c r="R27" s="260">
        <f t="shared" si="3"/>
        <v>0.9</v>
      </c>
      <c r="S27" s="260">
        <v>0.9</v>
      </c>
      <c r="T27" s="260"/>
      <c r="U27" s="271"/>
      <c r="V27" s="272"/>
      <c r="W27" s="272"/>
      <c r="X27" s="271"/>
      <c r="Y27" s="271"/>
      <c r="Z27" s="271"/>
    </row>
    <row r="28" s="236" customFormat="1" ht="12" spans="1:26">
      <c r="A28" s="254"/>
      <c r="B28" s="254" t="s">
        <v>229</v>
      </c>
      <c r="C28" s="259" t="s">
        <v>253</v>
      </c>
      <c r="D28" s="256"/>
      <c r="E28" s="257"/>
      <c r="F28" s="257"/>
      <c r="G28" s="257"/>
      <c r="H28" s="258"/>
      <c r="I28" s="258"/>
      <c r="J28" s="258"/>
      <c r="K28" s="258"/>
      <c r="L28" s="258"/>
      <c r="M28" s="258"/>
      <c r="N28" s="254"/>
      <c r="O28" s="254" t="s">
        <v>210</v>
      </c>
      <c r="P28" s="259" t="s">
        <v>254</v>
      </c>
      <c r="Q28" s="270">
        <f t="shared" si="5"/>
        <v>2.3</v>
      </c>
      <c r="R28" s="260">
        <f t="shared" si="3"/>
        <v>2.3</v>
      </c>
      <c r="S28" s="260">
        <v>2.3</v>
      </c>
      <c r="T28" s="260"/>
      <c r="U28" s="271"/>
      <c r="V28" s="272"/>
      <c r="W28" s="272"/>
      <c r="X28" s="271"/>
      <c r="Y28" s="271"/>
      <c r="Z28" s="271"/>
    </row>
    <row r="29" s="236" customFormat="1" ht="12" spans="1:26">
      <c r="A29" s="254"/>
      <c r="B29" s="254" t="s">
        <v>210</v>
      </c>
      <c r="C29" s="259" t="s">
        <v>255</v>
      </c>
      <c r="D29" s="256"/>
      <c r="E29" s="257"/>
      <c r="F29" s="257"/>
      <c r="G29" s="257"/>
      <c r="H29" s="258"/>
      <c r="I29" s="258"/>
      <c r="J29" s="258"/>
      <c r="K29" s="258"/>
      <c r="L29" s="258"/>
      <c r="M29" s="258"/>
      <c r="N29" s="254"/>
      <c r="O29" s="254" t="s">
        <v>214</v>
      </c>
      <c r="P29" s="259" t="s">
        <v>256</v>
      </c>
      <c r="Q29" s="270">
        <f t="shared" si="5"/>
        <v>1</v>
      </c>
      <c r="R29" s="260">
        <f t="shared" si="3"/>
        <v>1</v>
      </c>
      <c r="S29" s="260">
        <v>1</v>
      </c>
      <c r="T29" s="260"/>
      <c r="U29" s="271"/>
      <c r="V29" s="272"/>
      <c r="W29" s="272"/>
      <c r="X29" s="271"/>
      <c r="Y29" s="271"/>
      <c r="Z29" s="271"/>
    </row>
    <row r="30" s="236" customFormat="1" ht="12" spans="1:26">
      <c r="A30" s="254"/>
      <c r="B30" s="254" t="s">
        <v>214</v>
      </c>
      <c r="C30" s="259" t="s">
        <v>257</v>
      </c>
      <c r="D30" s="256"/>
      <c r="E30" s="257"/>
      <c r="F30" s="257"/>
      <c r="G30" s="257"/>
      <c r="H30" s="258"/>
      <c r="I30" s="258"/>
      <c r="J30" s="258"/>
      <c r="K30" s="258"/>
      <c r="L30" s="258"/>
      <c r="M30" s="258"/>
      <c r="N30" s="254"/>
      <c r="O30" s="254" t="s">
        <v>217</v>
      </c>
      <c r="P30" s="259" t="s">
        <v>258</v>
      </c>
      <c r="Q30" s="273"/>
      <c r="R30" s="260"/>
      <c r="S30" s="260"/>
      <c r="T30" s="260"/>
      <c r="U30" s="271"/>
      <c r="V30" s="272"/>
      <c r="W30" s="272"/>
      <c r="X30" s="271"/>
      <c r="Y30" s="271"/>
      <c r="Z30" s="271"/>
    </row>
    <row r="31" s="236" customFormat="1" ht="12" spans="1:26">
      <c r="A31" s="254"/>
      <c r="B31" s="254" t="s">
        <v>208</v>
      </c>
      <c r="C31" s="259" t="s">
        <v>259</v>
      </c>
      <c r="D31" s="256">
        <f>E31+H31+K31</f>
        <v>30</v>
      </c>
      <c r="E31" s="260">
        <f>F31+G31</f>
        <v>30</v>
      </c>
      <c r="F31" s="260"/>
      <c r="G31" s="260">
        <v>30</v>
      </c>
      <c r="H31" s="258"/>
      <c r="I31" s="258"/>
      <c r="J31" s="258"/>
      <c r="K31" s="258"/>
      <c r="L31" s="258"/>
      <c r="M31" s="258"/>
      <c r="N31" s="254"/>
      <c r="O31" s="254" t="s">
        <v>220</v>
      </c>
      <c r="P31" s="259" t="s">
        <v>260</v>
      </c>
      <c r="Q31" s="270">
        <f t="shared" ref="Q31:Q34" si="6">R31+U31+X31</f>
        <v>0.7</v>
      </c>
      <c r="R31" s="260">
        <f t="shared" si="3"/>
        <v>0.7</v>
      </c>
      <c r="S31" s="260">
        <v>0.7</v>
      </c>
      <c r="T31" s="260"/>
      <c r="U31" s="271"/>
      <c r="V31" s="272"/>
      <c r="W31" s="272"/>
      <c r="X31" s="271"/>
      <c r="Y31" s="271"/>
      <c r="Z31" s="271"/>
    </row>
    <row r="32" s="236" customFormat="1" ht="12" spans="1:26">
      <c r="A32" s="253" t="s">
        <v>261</v>
      </c>
      <c r="B32" s="253" t="s">
        <v>195</v>
      </c>
      <c r="C32" s="255" t="s">
        <v>262</v>
      </c>
      <c r="D32" s="261"/>
      <c r="E32" s="257"/>
      <c r="F32" s="257"/>
      <c r="G32" s="257"/>
      <c r="H32" s="258"/>
      <c r="I32" s="258"/>
      <c r="J32" s="258"/>
      <c r="K32" s="258"/>
      <c r="L32" s="258"/>
      <c r="M32" s="258"/>
      <c r="N32" s="254"/>
      <c r="O32" s="254" t="s">
        <v>227</v>
      </c>
      <c r="P32" s="259" t="s">
        <v>263</v>
      </c>
      <c r="Q32" s="270">
        <f t="shared" si="6"/>
        <v>7.3</v>
      </c>
      <c r="R32" s="260">
        <f t="shared" si="3"/>
        <v>7.3</v>
      </c>
      <c r="S32" s="260">
        <v>7.3</v>
      </c>
      <c r="T32" s="260"/>
      <c r="U32" s="271"/>
      <c r="V32" s="272"/>
      <c r="W32" s="272"/>
      <c r="X32" s="271"/>
      <c r="Y32" s="271"/>
      <c r="Z32" s="271"/>
    </row>
    <row r="33" s="236" customFormat="1" ht="12" spans="1:26">
      <c r="A33" s="254"/>
      <c r="B33" s="254" t="s">
        <v>199</v>
      </c>
      <c r="C33" s="259" t="s">
        <v>247</v>
      </c>
      <c r="D33" s="256"/>
      <c r="E33" s="257"/>
      <c r="F33" s="257"/>
      <c r="G33" s="257"/>
      <c r="H33" s="258"/>
      <c r="I33" s="258"/>
      <c r="J33" s="258"/>
      <c r="K33" s="258"/>
      <c r="L33" s="258"/>
      <c r="M33" s="258"/>
      <c r="N33" s="254"/>
      <c r="O33" s="254" t="s">
        <v>231</v>
      </c>
      <c r="P33" s="259" t="s">
        <v>235</v>
      </c>
      <c r="Q33" s="273"/>
      <c r="R33" s="260"/>
      <c r="S33" s="260"/>
      <c r="T33" s="260"/>
      <c r="U33" s="271"/>
      <c r="V33" s="272"/>
      <c r="W33" s="272"/>
      <c r="X33" s="271"/>
      <c r="Y33" s="271"/>
      <c r="Z33" s="271"/>
    </row>
    <row r="34" s="236" customFormat="1" ht="12" spans="1:26">
      <c r="A34" s="254"/>
      <c r="B34" s="254" t="s">
        <v>202</v>
      </c>
      <c r="C34" s="259" t="s">
        <v>249</v>
      </c>
      <c r="D34" s="256"/>
      <c r="E34" s="257"/>
      <c r="F34" s="257"/>
      <c r="G34" s="257"/>
      <c r="H34" s="258"/>
      <c r="I34" s="258"/>
      <c r="J34" s="258"/>
      <c r="K34" s="258"/>
      <c r="L34" s="258"/>
      <c r="M34" s="258"/>
      <c r="N34" s="254"/>
      <c r="O34" s="254" t="s">
        <v>234</v>
      </c>
      <c r="P34" s="259" t="s">
        <v>239</v>
      </c>
      <c r="Q34" s="270">
        <f t="shared" si="6"/>
        <v>1</v>
      </c>
      <c r="R34" s="260">
        <f t="shared" si="3"/>
        <v>1</v>
      </c>
      <c r="S34" s="260">
        <v>1</v>
      </c>
      <c r="T34" s="260"/>
      <c r="U34" s="271"/>
      <c r="V34" s="272"/>
      <c r="W34" s="272"/>
      <c r="X34" s="271"/>
      <c r="Y34" s="271"/>
      <c r="Z34" s="271"/>
    </row>
    <row r="35" s="236" customFormat="1" ht="12" spans="1:26">
      <c r="A35" s="254"/>
      <c r="B35" s="254" t="s">
        <v>205</v>
      </c>
      <c r="C35" s="259" t="s">
        <v>251</v>
      </c>
      <c r="D35" s="256"/>
      <c r="E35" s="257"/>
      <c r="F35" s="257"/>
      <c r="G35" s="257"/>
      <c r="H35" s="258"/>
      <c r="I35" s="258"/>
      <c r="J35" s="258"/>
      <c r="K35" s="258"/>
      <c r="L35" s="258"/>
      <c r="M35" s="258"/>
      <c r="N35" s="254"/>
      <c r="O35" s="254" t="s">
        <v>236</v>
      </c>
      <c r="P35" s="259" t="s">
        <v>264</v>
      </c>
      <c r="Q35" s="273"/>
      <c r="R35" s="260"/>
      <c r="S35" s="260"/>
      <c r="T35" s="260"/>
      <c r="U35" s="271"/>
      <c r="V35" s="272"/>
      <c r="W35" s="272"/>
      <c r="X35" s="271"/>
      <c r="Y35" s="271"/>
      <c r="Z35" s="271"/>
    </row>
    <row r="36" s="236" customFormat="1" ht="12" spans="1:26">
      <c r="A36" s="254"/>
      <c r="B36" s="254" t="s">
        <v>225</v>
      </c>
      <c r="C36" s="259" t="s">
        <v>255</v>
      </c>
      <c r="D36" s="256"/>
      <c r="E36" s="257"/>
      <c r="F36" s="257"/>
      <c r="G36" s="257"/>
      <c r="H36" s="258"/>
      <c r="I36" s="258"/>
      <c r="J36" s="258"/>
      <c r="K36" s="258"/>
      <c r="L36" s="258"/>
      <c r="M36" s="258"/>
      <c r="N36" s="254"/>
      <c r="O36" s="254" t="s">
        <v>265</v>
      </c>
      <c r="P36" s="259" t="s">
        <v>219</v>
      </c>
      <c r="Q36" s="270">
        <f t="shared" ref="Q36:Q38" si="7">R36+U36+X36</f>
        <v>0.8</v>
      </c>
      <c r="R36" s="260">
        <f t="shared" si="3"/>
        <v>0.8</v>
      </c>
      <c r="S36" s="260">
        <v>0.8</v>
      </c>
      <c r="T36" s="260"/>
      <c r="U36" s="271"/>
      <c r="V36" s="272"/>
      <c r="W36" s="272"/>
      <c r="X36" s="271"/>
      <c r="Y36" s="271"/>
      <c r="Z36" s="271"/>
    </row>
    <row r="37" s="236" customFormat="1" ht="12" spans="1:26">
      <c r="A37" s="254"/>
      <c r="B37" s="254" t="s">
        <v>229</v>
      </c>
      <c r="C37" s="259" t="s">
        <v>257</v>
      </c>
      <c r="D37" s="256"/>
      <c r="E37" s="257"/>
      <c r="F37" s="257"/>
      <c r="G37" s="257"/>
      <c r="H37" s="258"/>
      <c r="I37" s="258"/>
      <c r="J37" s="258"/>
      <c r="K37" s="258"/>
      <c r="L37" s="258"/>
      <c r="M37" s="258"/>
      <c r="N37" s="254"/>
      <c r="O37" s="254" t="s">
        <v>266</v>
      </c>
      <c r="P37" s="259" t="s">
        <v>222</v>
      </c>
      <c r="Q37" s="270">
        <f t="shared" si="7"/>
        <v>5.41</v>
      </c>
      <c r="R37" s="260">
        <f t="shared" si="3"/>
        <v>5.41</v>
      </c>
      <c r="S37" s="260">
        <v>5.41</v>
      </c>
      <c r="T37" s="260"/>
      <c r="U37" s="271"/>
      <c r="V37" s="272"/>
      <c r="W37" s="272"/>
      <c r="X37" s="271"/>
      <c r="Y37" s="271"/>
      <c r="Z37" s="271"/>
    </row>
    <row r="38" s="236" customFormat="1" ht="12" spans="1:26">
      <c r="A38" s="254"/>
      <c r="B38" s="254" t="s">
        <v>208</v>
      </c>
      <c r="C38" s="259" t="s">
        <v>259</v>
      </c>
      <c r="D38" s="256"/>
      <c r="E38" s="257"/>
      <c r="F38" s="257"/>
      <c r="G38" s="257"/>
      <c r="H38" s="258"/>
      <c r="I38" s="258"/>
      <c r="J38" s="258"/>
      <c r="K38" s="258"/>
      <c r="L38" s="258"/>
      <c r="M38" s="258"/>
      <c r="N38" s="254"/>
      <c r="O38" s="254" t="s">
        <v>267</v>
      </c>
      <c r="P38" s="259" t="s">
        <v>233</v>
      </c>
      <c r="Q38" s="270">
        <f t="shared" si="7"/>
        <v>5</v>
      </c>
      <c r="R38" s="260">
        <f t="shared" si="3"/>
        <v>5</v>
      </c>
      <c r="S38" s="260">
        <v>5</v>
      </c>
      <c r="T38" s="260"/>
      <c r="U38" s="271"/>
      <c r="V38" s="272"/>
      <c r="W38" s="272"/>
      <c r="X38" s="271"/>
      <c r="Y38" s="271"/>
      <c r="Z38" s="271"/>
    </row>
    <row r="39" s="236" customFormat="1" ht="12" spans="1:26">
      <c r="A39" s="253" t="s">
        <v>268</v>
      </c>
      <c r="B39" s="253" t="s">
        <v>195</v>
      </c>
      <c r="C39" s="255" t="s">
        <v>269</v>
      </c>
      <c r="D39" s="261"/>
      <c r="E39" s="257"/>
      <c r="F39" s="257"/>
      <c r="G39" s="257"/>
      <c r="H39" s="258"/>
      <c r="I39" s="258"/>
      <c r="J39" s="258"/>
      <c r="K39" s="258"/>
      <c r="L39" s="258"/>
      <c r="M39" s="258"/>
      <c r="N39" s="254"/>
      <c r="O39" s="254" t="s">
        <v>270</v>
      </c>
      <c r="P39" s="259" t="s">
        <v>271</v>
      </c>
      <c r="Q39" s="273"/>
      <c r="R39" s="260"/>
      <c r="S39" s="260"/>
      <c r="T39" s="260"/>
      <c r="U39" s="271"/>
      <c r="V39" s="272"/>
      <c r="W39" s="272"/>
      <c r="X39" s="271"/>
      <c r="Y39" s="271"/>
      <c r="Z39" s="271"/>
    </row>
    <row r="40" s="236" customFormat="1" ht="12" spans="1:26">
      <c r="A40" s="254"/>
      <c r="B40" s="254" t="s">
        <v>199</v>
      </c>
      <c r="C40" s="259" t="s">
        <v>198</v>
      </c>
      <c r="D40" s="256"/>
      <c r="E40" s="257"/>
      <c r="F40" s="257"/>
      <c r="G40" s="257"/>
      <c r="H40" s="258"/>
      <c r="I40" s="258"/>
      <c r="J40" s="258"/>
      <c r="K40" s="258"/>
      <c r="L40" s="258"/>
      <c r="M40" s="258"/>
      <c r="N40" s="254"/>
      <c r="O40" s="254" t="s">
        <v>272</v>
      </c>
      <c r="P40" s="259" t="s">
        <v>273</v>
      </c>
      <c r="Q40" s="273"/>
      <c r="R40" s="260"/>
      <c r="S40" s="260"/>
      <c r="T40" s="260"/>
      <c r="U40" s="271"/>
      <c r="V40" s="272"/>
      <c r="W40" s="272"/>
      <c r="X40" s="271"/>
      <c r="Y40" s="271"/>
      <c r="Z40" s="271"/>
    </row>
    <row r="41" s="236" customFormat="1" ht="12" spans="1:26">
      <c r="A41" s="254"/>
      <c r="B41" s="254" t="s">
        <v>202</v>
      </c>
      <c r="C41" s="259" t="s">
        <v>241</v>
      </c>
      <c r="D41" s="256"/>
      <c r="E41" s="257"/>
      <c r="F41" s="257"/>
      <c r="G41" s="257"/>
      <c r="H41" s="258"/>
      <c r="I41" s="258"/>
      <c r="J41" s="258"/>
      <c r="K41" s="258"/>
      <c r="L41" s="258"/>
      <c r="M41" s="258"/>
      <c r="N41" s="254"/>
      <c r="O41" s="254" t="s">
        <v>274</v>
      </c>
      <c r="P41" s="259" t="s">
        <v>275</v>
      </c>
      <c r="Q41" s="273"/>
      <c r="R41" s="260"/>
      <c r="S41" s="260"/>
      <c r="T41" s="260"/>
      <c r="U41" s="271"/>
      <c r="V41" s="272"/>
      <c r="W41" s="272"/>
      <c r="X41" s="271"/>
      <c r="Y41" s="271"/>
      <c r="Z41" s="271"/>
    </row>
    <row r="42" s="236" customFormat="1" ht="12" spans="1:26">
      <c r="A42" s="254"/>
      <c r="B42" s="254" t="s">
        <v>208</v>
      </c>
      <c r="C42" s="259" t="s">
        <v>276</v>
      </c>
      <c r="D42" s="256"/>
      <c r="E42" s="257"/>
      <c r="F42" s="257"/>
      <c r="G42" s="257"/>
      <c r="H42" s="258"/>
      <c r="I42" s="258"/>
      <c r="J42" s="258"/>
      <c r="K42" s="258"/>
      <c r="L42" s="258"/>
      <c r="M42" s="258"/>
      <c r="N42" s="254"/>
      <c r="O42" s="254" t="s">
        <v>277</v>
      </c>
      <c r="P42" s="259" t="s">
        <v>278</v>
      </c>
      <c r="Q42" s="270"/>
      <c r="R42" s="260"/>
      <c r="S42" s="260"/>
      <c r="T42" s="260"/>
      <c r="U42" s="271"/>
      <c r="V42" s="272"/>
      <c r="W42" s="272"/>
      <c r="X42" s="271"/>
      <c r="Y42" s="271"/>
      <c r="Z42" s="271"/>
    </row>
    <row r="43" s="236" customFormat="1" ht="12" spans="1:26">
      <c r="A43" s="253" t="s">
        <v>279</v>
      </c>
      <c r="B43" s="253" t="s">
        <v>195</v>
      </c>
      <c r="C43" s="255" t="s">
        <v>280</v>
      </c>
      <c r="D43" s="261"/>
      <c r="E43" s="257"/>
      <c r="F43" s="257"/>
      <c r="G43" s="257"/>
      <c r="H43" s="258"/>
      <c r="I43" s="258"/>
      <c r="J43" s="258"/>
      <c r="K43" s="258"/>
      <c r="L43" s="258"/>
      <c r="M43" s="258"/>
      <c r="N43" s="254"/>
      <c r="O43" s="254" t="s">
        <v>281</v>
      </c>
      <c r="P43" s="259" t="s">
        <v>230</v>
      </c>
      <c r="Q43" s="270">
        <f t="shared" ref="Q42:Q47" si="8">R43+U43+X43</f>
        <v>34.29</v>
      </c>
      <c r="R43" s="260">
        <f>S43+T43</f>
        <v>34.29</v>
      </c>
      <c r="S43" s="260"/>
      <c r="T43" s="260">
        <v>34.29</v>
      </c>
      <c r="U43" s="271"/>
      <c r="V43" s="272"/>
      <c r="W43" s="272"/>
      <c r="X43" s="271"/>
      <c r="Y43" s="271"/>
      <c r="Z43" s="271"/>
    </row>
    <row r="44" s="236" customFormat="1" ht="12" spans="1:26">
      <c r="A44" s="254"/>
      <c r="B44" s="254" t="s">
        <v>199</v>
      </c>
      <c r="C44" s="259" t="s">
        <v>282</v>
      </c>
      <c r="D44" s="256"/>
      <c r="E44" s="257"/>
      <c r="F44" s="257"/>
      <c r="G44" s="257"/>
      <c r="H44" s="258"/>
      <c r="I44" s="258"/>
      <c r="J44" s="258"/>
      <c r="K44" s="258"/>
      <c r="L44" s="258"/>
      <c r="M44" s="258"/>
      <c r="N44" s="254"/>
      <c r="O44" s="254" t="s">
        <v>283</v>
      </c>
      <c r="P44" s="259" t="s">
        <v>284</v>
      </c>
      <c r="Q44" s="273"/>
      <c r="R44" s="260"/>
      <c r="S44" s="260"/>
      <c r="T44" s="260"/>
      <c r="U44" s="271"/>
      <c r="V44" s="272"/>
      <c r="W44" s="272"/>
      <c r="X44" s="271"/>
      <c r="Y44" s="271"/>
      <c r="Z44" s="271"/>
    </row>
    <row r="45" s="236" customFormat="1" ht="12" spans="1:26">
      <c r="A45" s="254"/>
      <c r="B45" s="254" t="s">
        <v>202</v>
      </c>
      <c r="C45" s="259" t="s">
        <v>285</v>
      </c>
      <c r="D45" s="256"/>
      <c r="E45" s="257"/>
      <c r="F45" s="257"/>
      <c r="G45" s="257"/>
      <c r="H45" s="258"/>
      <c r="I45" s="258"/>
      <c r="J45" s="258"/>
      <c r="K45" s="258"/>
      <c r="L45" s="258"/>
      <c r="M45" s="258"/>
      <c r="N45" s="254"/>
      <c r="O45" s="254" t="s">
        <v>286</v>
      </c>
      <c r="P45" s="259" t="s">
        <v>287</v>
      </c>
      <c r="Q45" s="270">
        <f t="shared" si="8"/>
        <v>9.02</v>
      </c>
      <c r="R45" s="260">
        <f>S45+T45</f>
        <v>9.02</v>
      </c>
      <c r="S45" s="260">
        <v>9.02</v>
      </c>
      <c r="T45" s="260"/>
      <c r="U45" s="271"/>
      <c r="V45" s="272"/>
      <c r="W45" s="272"/>
      <c r="X45" s="271"/>
      <c r="Y45" s="271"/>
      <c r="Z45" s="271"/>
    </row>
    <row r="46" s="236" customFormat="1" ht="12" spans="1:26">
      <c r="A46" s="253" t="s">
        <v>288</v>
      </c>
      <c r="B46" s="253" t="s">
        <v>195</v>
      </c>
      <c r="C46" s="255" t="s">
        <v>289</v>
      </c>
      <c r="D46" s="256">
        <f>E46+H46+K46</f>
        <v>80</v>
      </c>
      <c r="E46" s="260">
        <f>F46+G46</f>
        <v>80</v>
      </c>
      <c r="F46" s="260"/>
      <c r="G46" s="260">
        <v>80</v>
      </c>
      <c r="H46" s="258"/>
      <c r="I46" s="258"/>
      <c r="J46" s="258"/>
      <c r="K46" s="258"/>
      <c r="L46" s="258"/>
      <c r="M46" s="258"/>
      <c r="N46" s="254"/>
      <c r="O46" s="254" t="s">
        <v>290</v>
      </c>
      <c r="P46" s="259" t="s">
        <v>238</v>
      </c>
      <c r="Q46" s="270">
        <f t="shared" si="8"/>
        <v>15</v>
      </c>
      <c r="R46" s="260">
        <f>S46+T46</f>
        <v>15</v>
      </c>
      <c r="S46" s="260">
        <v>15</v>
      </c>
      <c r="T46" s="260"/>
      <c r="U46" s="271"/>
      <c r="V46" s="272"/>
      <c r="W46" s="272"/>
      <c r="X46" s="271"/>
      <c r="Y46" s="271"/>
      <c r="Z46" s="271"/>
    </row>
    <row r="47" s="236" customFormat="1" ht="12" spans="1:26">
      <c r="A47" s="254"/>
      <c r="B47" s="254" t="s">
        <v>199</v>
      </c>
      <c r="C47" s="259" t="s">
        <v>291</v>
      </c>
      <c r="D47" s="256">
        <f>E47+H47+K47</f>
        <v>80</v>
      </c>
      <c r="E47" s="260">
        <f>F47+G47</f>
        <v>80</v>
      </c>
      <c r="F47" s="260"/>
      <c r="G47" s="260">
        <v>80</v>
      </c>
      <c r="H47" s="258"/>
      <c r="I47" s="258"/>
      <c r="J47" s="258"/>
      <c r="K47" s="258"/>
      <c r="L47" s="258"/>
      <c r="M47" s="258"/>
      <c r="N47" s="254"/>
      <c r="O47" s="254" t="s">
        <v>292</v>
      </c>
      <c r="P47" s="259" t="s">
        <v>293</v>
      </c>
      <c r="Q47" s="270">
        <f t="shared" si="8"/>
        <v>25.26</v>
      </c>
      <c r="R47" s="260">
        <f>S47+T47</f>
        <v>25.26</v>
      </c>
      <c r="S47" s="260">
        <v>25.26</v>
      </c>
      <c r="T47" s="260"/>
      <c r="U47" s="271"/>
      <c r="V47" s="272"/>
      <c r="W47" s="272"/>
      <c r="X47" s="271"/>
      <c r="Y47" s="271"/>
      <c r="Z47" s="271"/>
    </row>
    <row r="48" s="236" customFormat="1" ht="12" spans="1:26">
      <c r="A48" s="254"/>
      <c r="B48" s="254" t="s">
        <v>202</v>
      </c>
      <c r="C48" s="259" t="s">
        <v>294</v>
      </c>
      <c r="D48" s="256"/>
      <c r="E48" s="257"/>
      <c r="F48" s="257"/>
      <c r="G48" s="257"/>
      <c r="H48" s="258"/>
      <c r="I48" s="258"/>
      <c r="J48" s="258"/>
      <c r="K48" s="258"/>
      <c r="L48" s="258"/>
      <c r="M48" s="258"/>
      <c r="N48" s="254"/>
      <c r="O48" s="254" t="s">
        <v>295</v>
      </c>
      <c r="P48" s="259" t="s">
        <v>296</v>
      </c>
      <c r="Q48" s="273"/>
      <c r="R48" s="260"/>
      <c r="S48" s="260"/>
      <c r="T48" s="260"/>
      <c r="U48" s="271"/>
      <c r="V48" s="272"/>
      <c r="W48" s="272"/>
      <c r="X48" s="271"/>
      <c r="Y48" s="271"/>
      <c r="Z48" s="271"/>
    </row>
    <row r="49" s="236" customFormat="1" ht="12" spans="1:26">
      <c r="A49" s="254"/>
      <c r="B49" s="254" t="s">
        <v>208</v>
      </c>
      <c r="C49" s="259" t="s">
        <v>297</v>
      </c>
      <c r="D49" s="256"/>
      <c r="E49" s="257"/>
      <c r="F49" s="257"/>
      <c r="G49" s="257"/>
      <c r="H49" s="258"/>
      <c r="I49" s="258"/>
      <c r="J49" s="258"/>
      <c r="K49" s="258"/>
      <c r="L49" s="258"/>
      <c r="M49" s="258"/>
      <c r="N49" s="254"/>
      <c r="O49" s="254" t="s">
        <v>208</v>
      </c>
      <c r="P49" s="259" t="s">
        <v>242</v>
      </c>
      <c r="Q49" s="273"/>
      <c r="R49" s="260"/>
      <c r="S49" s="260"/>
      <c r="T49" s="260"/>
      <c r="U49" s="271"/>
      <c r="V49" s="272"/>
      <c r="W49" s="272"/>
      <c r="X49" s="271"/>
      <c r="Y49" s="271"/>
      <c r="Z49" s="271"/>
    </row>
    <row r="50" s="236" customFormat="1" ht="12" spans="1:26">
      <c r="A50" s="253" t="s">
        <v>298</v>
      </c>
      <c r="B50" s="254" t="s">
        <v>195</v>
      </c>
      <c r="C50" s="255" t="s">
        <v>299</v>
      </c>
      <c r="D50" s="261"/>
      <c r="E50" s="257"/>
      <c r="F50" s="257"/>
      <c r="G50" s="257"/>
      <c r="H50" s="258"/>
      <c r="I50" s="258"/>
      <c r="J50" s="258"/>
      <c r="K50" s="258"/>
      <c r="L50" s="258"/>
      <c r="M50" s="258"/>
      <c r="N50" s="253" t="s">
        <v>300</v>
      </c>
      <c r="O50" s="253" t="s">
        <v>195</v>
      </c>
      <c r="P50" s="255" t="s">
        <v>301</v>
      </c>
      <c r="Q50" s="270">
        <f t="shared" ref="Q50:Q55" si="9">R50+U50+X50</f>
        <v>93.2</v>
      </c>
      <c r="R50" s="260">
        <f>S50+T50</f>
        <v>93.2</v>
      </c>
      <c r="S50" s="260">
        <v>93.2</v>
      </c>
      <c r="T50" s="260"/>
      <c r="U50" s="271"/>
      <c r="V50" s="272"/>
      <c r="W50" s="272"/>
      <c r="X50" s="271"/>
      <c r="Y50" s="271"/>
      <c r="Z50" s="271"/>
    </row>
    <row r="51" s="236" customFormat="1" ht="12" spans="1:26">
      <c r="A51" s="254"/>
      <c r="B51" s="254" t="s">
        <v>199</v>
      </c>
      <c r="C51" s="259" t="s">
        <v>302</v>
      </c>
      <c r="D51" s="256"/>
      <c r="E51" s="257"/>
      <c r="F51" s="257"/>
      <c r="G51" s="257"/>
      <c r="H51" s="258"/>
      <c r="I51" s="258"/>
      <c r="J51" s="258"/>
      <c r="K51" s="258"/>
      <c r="L51" s="258"/>
      <c r="M51" s="258"/>
      <c r="N51" s="254"/>
      <c r="O51" s="254" t="s">
        <v>199</v>
      </c>
      <c r="P51" s="259" t="s">
        <v>303</v>
      </c>
      <c r="Q51" s="273"/>
      <c r="R51" s="260"/>
      <c r="S51" s="260"/>
      <c r="T51" s="260"/>
      <c r="U51" s="271"/>
      <c r="V51" s="272"/>
      <c r="W51" s="272"/>
      <c r="X51" s="271"/>
      <c r="Y51" s="271"/>
      <c r="Z51" s="271"/>
    </row>
    <row r="52" s="236" customFormat="1" ht="12" spans="1:26">
      <c r="A52" s="254"/>
      <c r="B52" s="254" t="s">
        <v>202</v>
      </c>
      <c r="C52" s="259" t="s">
        <v>304</v>
      </c>
      <c r="D52" s="256"/>
      <c r="E52" s="257"/>
      <c r="F52" s="257"/>
      <c r="G52" s="257"/>
      <c r="H52" s="258"/>
      <c r="I52" s="258"/>
      <c r="J52" s="258"/>
      <c r="K52" s="258"/>
      <c r="L52" s="258"/>
      <c r="M52" s="258"/>
      <c r="N52" s="254"/>
      <c r="O52" s="254" t="s">
        <v>202</v>
      </c>
      <c r="P52" s="259" t="s">
        <v>305</v>
      </c>
      <c r="Q52" s="270">
        <f t="shared" si="9"/>
        <v>87.76</v>
      </c>
      <c r="R52" s="260">
        <f>S52+T52</f>
        <v>87.76</v>
      </c>
      <c r="S52" s="260">
        <v>87.76</v>
      </c>
      <c r="T52" s="260"/>
      <c r="U52" s="271"/>
      <c r="V52" s="272"/>
      <c r="W52" s="272"/>
      <c r="X52" s="271"/>
      <c r="Y52" s="271"/>
      <c r="Z52" s="271"/>
    </row>
    <row r="53" s="236" customFormat="1" ht="12" spans="1:26">
      <c r="A53" s="253" t="s">
        <v>306</v>
      </c>
      <c r="B53" s="253" t="s">
        <v>195</v>
      </c>
      <c r="C53" s="255" t="s">
        <v>301</v>
      </c>
      <c r="D53" s="256">
        <f t="shared" ref="D53:D57" si="10">E53+H53+K53</f>
        <v>93.2</v>
      </c>
      <c r="E53" s="260">
        <f>F53+G53</f>
        <v>93.2</v>
      </c>
      <c r="F53" s="260">
        <v>93.2</v>
      </c>
      <c r="G53" s="257"/>
      <c r="H53" s="258"/>
      <c r="I53" s="258"/>
      <c r="J53" s="258"/>
      <c r="K53" s="258"/>
      <c r="L53" s="258"/>
      <c r="M53" s="258"/>
      <c r="N53" s="254"/>
      <c r="O53" s="254" t="s">
        <v>205</v>
      </c>
      <c r="P53" s="259" t="s">
        <v>307</v>
      </c>
      <c r="Q53" s="273"/>
      <c r="R53" s="260"/>
      <c r="S53" s="260"/>
      <c r="T53" s="260"/>
      <c r="U53" s="271"/>
      <c r="V53" s="272"/>
      <c r="W53" s="272"/>
      <c r="X53" s="271"/>
      <c r="Y53" s="271"/>
      <c r="Z53" s="271"/>
    </row>
    <row r="54" s="236" customFormat="1" ht="12" spans="1:26">
      <c r="A54" s="254"/>
      <c r="B54" s="254" t="s">
        <v>199</v>
      </c>
      <c r="C54" s="259" t="s">
        <v>308</v>
      </c>
      <c r="D54" s="256">
        <f t="shared" si="10"/>
        <v>5.44</v>
      </c>
      <c r="E54" s="260">
        <f>F54+G54</f>
        <v>5.44</v>
      </c>
      <c r="F54" s="260">
        <v>5.44</v>
      </c>
      <c r="G54" s="257"/>
      <c r="H54" s="258"/>
      <c r="I54" s="258"/>
      <c r="J54" s="258"/>
      <c r="K54" s="258"/>
      <c r="L54" s="258"/>
      <c r="M54" s="258"/>
      <c r="N54" s="254"/>
      <c r="O54" s="254" t="s">
        <v>225</v>
      </c>
      <c r="P54" s="259" t="s">
        <v>309</v>
      </c>
      <c r="Q54" s="273"/>
      <c r="R54" s="260"/>
      <c r="S54" s="260"/>
      <c r="T54" s="260"/>
      <c r="U54" s="271"/>
      <c r="V54" s="272"/>
      <c r="W54" s="272"/>
      <c r="X54" s="271"/>
      <c r="Y54" s="271"/>
      <c r="Z54" s="271"/>
    </row>
    <row r="55" s="236" customFormat="1" ht="12" spans="1:26">
      <c r="A55" s="254"/>
      <c r="B55" s="254" t="s">
        <v>202</v>
      </c>
      <c r="C55" s="259" t="s">
        <v>310</v>
      </c>
      <c r="D55" s="256"/>
      <c r="E55" s="257"/>
      <c r="F55" s="257"/>
      <c r="G55" s="257"/>
      <c r="H55" s="258"/>
      <c r="I55" s="258"/>
      <c r="J55" s="258"/>
      <c r="K55" s="258"/>
      <c r="L55" s="258"/>
      <c r="M55" s="258"/>
      <c r="N55" s="254"/>
      <c r="O55" s="254" t="s">
        <v>229</v>
      </c>
      <c r="P55" s="259" t="s">
        <v>311</v>
      </c>
      <c r="Q55" s="270">
        <f t="shared" si="9"/>
        <v>5.44</v>
      </c>
      <c r="R55" s="260">
        <f>S55+T55</f>
        <v>5.44</v>
      </c>
      <c r="S55" s="260">
        <v>5.44</v>
      </c>
      <c r="T55" s="260"/>
      <c r="U55" s="271"/>
      <c r="V55" s="272"/>
      <c r="W55" s="272"/>
      <c r="X55" s="271"/>
      <c r="Y55" s="271"/>
      <c r="Z55" s="271"/>
    </row>
    <row r="56" s="236" customFormat="1" ht="12" spans="1:26">
      <c r="A56" s="254"/>
      <c r="B56" s="254" t="s">
        <v>205</v>
      </c>
      <c r="C56" s="259" t="s">
        <v>312</v>
      </c>
      <c r="D56" s="256"/>
      <c r="E56" s="257"/>
      <c r="F56" s="257"/>
      <c r="G56" s="257"/>
      <c r="H56" s="258"/>
      <c r="I56" s="258"/>
      <c r="J56" s="258"/>
      <c r="K56" s="258"/>
      <c r="L56" s="258"/>
      <c r="M56" s="258"/>
      <c r="N56" s="254"/>
      <c r="O56" s="254" t="s">
        <v>210</v>
      </c>
      <c r="P56" s="259" t="s">
        <v>313</v>
      </c>
      <c r="Q56" s="273"/>
      <c r="R56" s="260"/>
      <c r="S56" s="260"/>
      <c r="T56" s="260"/>
      <c r="U56" s="271"/>
      <c r="V56" s="272"/>
      <c r="W56" s="271"/>
      <c r="X56" s="271"/>
      <c r="Y56" s="271"/>
      <c r="Z56" s="271"/>
    </row>
    <row r="57" s="236" customFormat="1" ht="12" spans="1:26">
      <c r="A57" s="254"/>
      <c r="B57" s="254" t="s">
        <v>229</v>
      </c>
      <c r="C57" s="259" t="s">
        <v>314</v>
      </c>
      <c r="D57" s="256">
        <f t="shared" si="10"/>
        <v>87.76</v>
      </c>
      <c r="E57" s="260">
        <f>F57+G57</f>
        <v>87.76</v>
      </c>
      <c r="F57" s="260">
        <v>87.76</v>
      </c>
      <c r="G57" s="257"/>
      <c r="H57" s="258"/>
      <c r="I57" s="258"/>
      <c r="J57" s="258"/>
      <c r="K57" s="258"/>
      <c r="L57" s="258"/>
      <c r="M57" s="258"/>
      <c r="N57" s="254"/>
      <c r="O57" s="254" t="s">
        <v>214</v>
      </c>
      <c r="P57" s="259" t="s">
        <v>315</v>
      </c>
      <c r="Q57" s="273"/>
      <c r="R57" s="260"/>
      <c r="S57" s="260"/>
      <c r="T57" s="260"/>
      <c r="U57" s="271"/>
      <c r="V57" s="272"/>
      <c r="W57" s="271"/>
      <c r="X57" s="271"/>
      <c r="Y57" s="271"/>
      <c r="Z57" s="271"/>
    </row>
    <row r="58" s="236" customFormat="1" ht="12" spans="1:26">
      <c r="A58" s="254"/>
      <c r="B58" s="254" t="s">
        <v>208</v>
      </c>
      <c r="C58" s="259" t="s">
        <v>316</v>
      </c>
      <c r="D58" s="256"/>
      <c r="E58" s="257"/>
      <c r="F58" s="257"/>
      <c r="G58" s="257"/>
      <c r="H58" s="258"/>
      <c r="I58" s="258"/>
      <c r="J58" s="258"/>
      <c r="K58" s="258"/>
      <c r="L58" s="258"/>
      <c r="M58" s="258"/>
      <c r="N58" s="254"/>
      <c r="O58" s="254" t="s">
        <v>217</v>
      </c>
      <c r="P58" s="259" t="s">
        <v>310</v>
      </c>
      <c r="Q58" s="273"/>
      <c r="R58" s="260"/>
      <c r="S58" s="260"/>
      <c r="T58" s="260"/>
      <c r="U58" s="271"/>
      <c r="V58" s="272"/>
      <c r="W58" s="271"/>
      <c r="X58" s="271"/>
      <c r="Y58" s="271"/>
      <c r="Z58" s="271"/>
    </row>
    <row r="59" s="236" customFormat="1" ht="12" spans="1:26">
      <c r="A59" s="253" t="s">
        <v>317</v>
      </c>
      <c r="B59" s="253" t="s">
        <v>195</v>
      </c>
      <c r="C59" s="255" t="s">
        <v>318</v>
      </c>
      <c r="D59" s="261"/>
      <c r="E59" s="257"/>
      <c r="F59" s="257"/>
      <c r="G59" s="257"/>
      <c r="H59" s="258"/>
      <c r="I59" s="258"/>
      <c r="J59" s="258"/>
      <c r="K59" s="258"/>
      <c r="L59" s="258"/>
      <c r="M59" s="258"/>
      <c r="N59" s="254"/>
      <c r="O59" s="254" t="s">
        <v>220</v>
      </c>
      <c r="P59" s="259" t="s">
        <v>319</v>
      </c>
      <c r="Q59" s="273"/>
      <c r="R59" s="260"/>
      <c r="S59" s="260"/>
      <c r="T59" s="260"/>
      <c r="U59" s="271"/>
      <c r="V59" s="272"/>
      <c r="W59" s="271"/>
      <c r="X59" s="271"/>
      <c r="Y59" s="271"/>
      <c r="Z59" s="271"/>
    </row>
    <row r="60" s="236" customFormat="1" ht="12" spans="1:26">
      <c r="A60" s="254"/>
      <c r="B60" s="254" t="s">
        <v>202</v>
      </c>
      <c r="C60" s="259" t="s">
        <v>320</v>
      </c>
      <c r="D60" s="256"/>
      <c r="E60" s="257"/>
      <c r="F60" s="257"/>
      <c r="G60" s="257"/>
      <c r="H60" s="258"/>
      <c r="I60" s="258"/>
      <c r="J60" s="258"/>
      <c r="K60" s="258"/>
      <c r="L60" s="258"/>
      <c r="M60" s="258"/>
      <c r="N60" s="254"/>
      <c r="O60" s="254" t="s">
        <v>223</v>
      </c>
      <c r="P60" s="259" t="s">
        <v>312</v>
      </c>
      <c r="Q60" s="273"/>
      <c r="R60" s="260"/>
      <c r="S60" s="260"/>
      <c r="T60" s="260"/>
      <c r="U60" s="271"/>
      <c r="V60" s="272"/>
      <c r="W60" s="271"/>
      <c r="X60" s="271"/>
      <c r="Y60" s="271"/>
      <c r="Z60" s="271"/>
    </row>
    <row r="61" s="236" customFormat="1" ht="12" spans="1:26">
      <c r="A61" s="254"/>
      <c r="B61" s="254" t="s">
        <v>205</v>
      </c>
      <c r="C61" s="259" t="s">
        <v>321</v>
      </c>
      <c r="D61" s="256"/>
      <c r="E61" s="257"/>
      <c r="F61" s="257"/>
      <c r="G61" s="257"/>
      <c r="H61" s="258"/>
      <c r="I61" s="258"/>
      <c r="J61" s="258"/>
      <c r="K61" s="258"/>
      <c r="L61" s="258"/>
      <c r="M61" s="258"/>
      <c r="N61" s="254"/>
      <c r="O61" s="254" t="s">
        <v>208</v>
      </c>
      <c r="P61" s="259" t="s">
        <v>322</v>
      </c>
      <c r="Q61" s="273"/>
      <c r="R61" s="260"/>
      <c r="S61" s="260"/>
      <c r="T61" s="260"/>
      <c r="U61" s="271"/>
      <c r="V61" s="272"/>
      <c r="W61" s="271"/>
      <c r="X61" s="271"/>
      <c r="Y61" s="271"/>
      <c r="Z61" s="271"/>
    </row>
    <row r="62" s="236" customFormat="1" ht="12" spans="1:26">
      <c r="A62" s="253" t="s">
        <v>323</v>
      </c>
      <c r="B62" s="253" t="s">
        <v>195</v>
      </c>
      <c r="C62" s="255" t="s">
        <v>324</v>
      </c>
      <c r="D62" s="261"/>
      <c r="E62" s="257"/>
      <c r="F62" s="257"/>
      <c r="G62" s="257"/>
      <c r="H62" s="258"/>
      <c r="I62" s="258"/>
      <c r="J62" s="258"/>
      <c r="K62" s="258"/>
      <c r="L62" s="258"/>
      <c r="M62" s="258"/>
      <c r="N62" s="253" t="s">
        <v>325</v>
      </c>
      <c r="O62" s="253" t="s">
        <v>195</v>
      </c>
      <c r="P62" s="255" t="s">
        <v>324</v>
      </c>
      <c r="Q62" s="274"/>
      <c r="R62" s="260"/>
      <c r="S62" s="260"/>
      <c r="T62" s="260"/>
      <c r="U62" s="271"/>
      <c r="V62" s="272"/>
      <c r="W62" s="271"/>
      <c r="X62" s="271"/>
      <c r="Y62" s="271"/>
      <c r="Z62" s="271"/>
    </row>
    <row r="63" s="236" customFormat="1" ht="12" spans="1:26">
      <c r="A63" s="254"/>
      <c r="B63" s="254" t="s">
        <v>199</v>
      </c>
      <c r="C63" s="259" t="s">
        <v>326</v>
      </c>
      <c r="D63" s="262"/>
      <c r="E63" s="258"/>
      <c r="F63" s="258"/>
      <c r="G63" s="258"/>
      <c r="H63" s="258"/>
      <c r="I63" s="258"/>
      <c r="J63" s="258"/>
      <c r="K63" s="258"/>
      <c r="L63" s="258"/>
      <c r="M63" s="258"/>
      <c r="N63" s="254"/>
      <c r="O63" s="254" t="s">
        <v>199</v>
      </c>
      <c r="P63" s="259" t="s">
        <v>326</v>
      </c>
      <c r="Q63" s="273"/>
      <c r="R63" s="260"/>
      <c r="S63" s="260"/>
      <c r="T63" s="260"/>
      <c r="U63" s="271"/>
      <c r="V63" s="272"/>
      <c r="W63" s="271"/>
      <c r="X63" s="271"/>
      <c r="Y63" s="271"/>
      <c r="Z63" s="271"/>
    </row>
    <row r="64" s="236" customFormat="1" ht="12" spans="1:26">
      <c r="A64" s="254"/>
      <c r="B64" s="254" t="s">
        <v>202</v>
      </c>
      <c r="C64" s="259" t="s">
        <v>327</v>
      </c>
      <c r="D64" s="262"/>
      <c r="E64" s="258"/>
      <c r="F64" s="258"/>
      <c r="G64" s="258"/>
      <c r="H64" s="258"/>
      <c r="I64" s="258"/>
      <c r="J64" s="258"/>
      <c r="K64" s="258"/>
      <c r="L64" s="258"/>
      <c r="M64" s="258"/>
      <c r="N64" s="254"/>
      <c r="O64" s="254" t="s">
        <v>202</v>
      </c>
      <c r="P64" s="259" t="s">
        <v>327</v>
      </c>
      <c r="Q64" s="273"/>
      <c r="R64" s="260"/>
      <c r="S64" s="260"/>
      <c r="T64" s="260"/>
      <c r="U64" s="271"/>
      <c r="V64" s="272"/>
      <c r="W64" s="271"/>
      <c r="X64" s="271"/>
      <c r="Y64" s="271"/>
      <c r="Z64" s="271"/>
    </row>
    <row r="65" s="236" customFormat="1" ht="12" spans="1:26">
      <c r="A65" s="254"/>
      <c r="B65" s="254" t="s">
        <v>205</v>
      </c>
      <c r="C65" s="259" t="s">
        <v>328</v>
      </c>
      <c r="D65" s="262"/>
      <c r="E65" s="258"/>
      <c r="F65" s="258"/>
      <c r="G65" s="258"/>
      <c r="H65" s="258"/>
      <c r="I65" s="258"/>
      <c r="J65" s="258"/>
      <c r="K65" s="258"/>
      <c r="L65" s="258"/>
      <c r="M65" s="258"/>
      <c r="N65" s="254"/>
      <c r="O65" s="254" t="s">
        <v>205</v>
      </c>
      <c r="P65" s="259" t="s">
        <v>328</v>
      </c>
      <c r="Q65" s="273"/>
      <c r="R65" s="260"/>
      <c r="S65" s="260"/>
      <c r="T65" s="260"/>
      <c r="U65" s="271"/>
      <c r="V65" s="272"/>
      <c r="W65" s="271"/>
      <c r="X65" s="271"/>
      <c r="Y65" s="271"/>
      <c r="Z65" s="271"/>
    </row>
    <row r="66" s="236" customFormat="1" ht="12" spans="1:26">
      <c r="A66" s="254"/>
      <c r="B66" s="254" t="s">
        <v>225</v>
      </c>
      <c r="C66" s="259" t="s">
        <v>329</v>
      </c>
      <c r="D66" s="262"/>
      <c r="E66" s="258"/>
      <c r="F66" s="258"/>
      <c r="G66" s="258"/>
      <c r="H66" s="258"/>
      <c r="I66" s="258"/>
      <c r="J66" s="258"/>
      <c r="K66" s="258"/>
      <c r="L66" s="258"/>
      <c r="M66" s="258"/>
      <c r="N66" s="254"/>
      <c r="O66" s="254" t="s">
        <v>225</v>
      </c>
      <c r="P66" s="259" t="s">
        <v>329</v>
      </c>
      <c r="Q66" s="273"/>
      <c r="R66" s="260"/>
      <c r="S66" s="260"/>
      <c r="T66" s="260"/>
      <c r="U66" s="271"/>
      <c r="V66" s="272"/>
      <c r="W66" s="271"/>
      <c r="X66" s="271"/>
      <c r="Y66" s="271"/>
      <c r="Z66" s="271"/>
    </row>
    <row r="67" s="236" customFormat="1" ht="12" spans="1:26">
      <c r="A67" s="253" t="s">
        <v>330</v>
      </c>
      <c r="B67" s="253" t="s">
        <v>195</v>
      </c>
      <c r="C67" s="255" t="s">
        <v>331</v>
      </c>
      <c r="D67" s="275"/>
      <c r="E67" s="258"/>
      <c r="F67" s="258"/>
      <c r="G67" s="258"/>
      <c r="H67" s="258"/>
      <c r="I67" s="258"/>
      <c r="J67" s="258"/>
      <c r="K67" s="258"/>
      <c r="L67" s="258"/>
      <c r="M67" s="258"/>
      <c r="N67" s="253" t="s">
        <v>332</v>
      </c>
      <c r="O67" s="253" t="s">
        <v>195</v>
      </c>
      <c r="P67" s="255" t="s">
        <v>333</v>
      </c>
      <c r="Q67" s="274"/>
      <c r="R67" s="260"/>
      <c r="S67" s="260"/>
      <c r="T67" s="260"/>
      <c r="U67" s="271"/>
      <c r="V67" s="272"/>
      <c r="W67" s="271"/>
      <c r="X67" s="271"/>
      <c r="Y67" s="271"/>
      <c r="Z67" s="271"/>
    </row>
    <row r="68" s="236" customFormat="1" ht="12" spans="1:26">
      <c r="A68" s="254"/>
      <c r="B68" s="254" t="s">
        <v>199</v>
      </c>
      <c r="C68" s="259" t="s">
        <v>334</v>
      </c>
      <c r="D68" s="262"/>
      <c r="E68" s="258"/>
      <c r="F68" s="258"/>
      <c r="G68" s="258"/>
      <c r="H68" s="258"/>
      <c r="I68" s="258"/>
      <c r="J68" s="258"/>
      <c r="K68" s="258"/>
      <c r="L68" s="258"/>
      <c r="M68" s="258"/>
      <c r="N68" s="254"/>
      <c r="O68" s="254" t="s">
        <v>199</v>
      </c>
      <c r="P68" s="259" t="s">
        <v>335</v>
      </c>
      <c r="Q68" s="273"/>
      <c r="R68" s="260"/>
      <c r="S68" s="260"/>
      <c r="T68" s="260"/>
      <c r="U68" s="271"/>
      <c r="V68" s="272"/>
      <c r="W68" s="271"/>
      <c r="X68" s="271"/>
      <c r="Y68" s="271"/>
      <c r="Z68" s="271"/>
    </row>
    <row r="69" s="236" customFormat="1" ht="12" spans="1:26">
      <c r="A69" s="254"/>
      <c r="B69" s="254" t="s">
        <v>202</v>
      </c>
      <c r="C69" s="259" t="s">
        <v>336</v>
      </c>
      <c r="D69" s="262"/>
      <c r="E69" s="258"/>
      <c r="F69" s="258"/>
      <c r="G69" s="258"/>
      <c r="H69" s="258"/>
      <c r="I69" s="258"/>
      <c r="J69" s="258"/>
      <c r="K69" s="258"/>
      <c r="L69" s="258"/>
      <c r="M69" s="258"/>
      <c r="N69" s="254"/>
      <c r="O69" s="254" t="s">
        <v>202</v>
      </c>
      <c r="P69" s="259" t="s">
        <v>337</v>
      </c>
      <c r="Q69" s="273"/>
      <c r="R69" s="260"/>
      <c r="S69" s="260"/>
      <c r="T69" s="260"/>
      <c r="U69" s="271"/>
      <c r="V69" s="272"/>
      <c r="W69" s="271"/>
      <c r="X69" s="271"/>
      <c r="Y69" s="271"/>
      <c r="Z69" s="271"/>
    </row>
    <row r="70" s="236" customFormat="1" ht="12" spans="1:26">
      <c r="A70" s="253" t="s">
        <v>338</v>
      </c>
      <c r="B70" s="253" t="s">
        <v>195</v>
      </c>
      <c r="C70" s="255" t="s">
        <v>339</v>
      </c>
      <c r="D70" s="275"/>
      <c r="E70" s="258"/>
      <c r="F70" s="258"/>
      <c r="G70" s="258"/>
      <c r="H70" s="258"/>
      <c r="I70" s="258"/>
      <c r="J70" s="258"/>
      <c r="K70" s="258"/>
      <c r="L70" s="258"/>
      <c r="M70" s="258"/>
      <c r="N70" s="254"/>
      <c r="O70" s="254" t="s">
        <v>205</v>
      </c>
      <c r="P70" s="259" t="s">
        <v>340</v>
      </c>
      <c r="Q70" s="273"/>
      <c r="R70" s="260"/>
      <c r="S70" s="260"/>
      <c r="T70" s="260"/>
      <c r="U70" s="271"/>
      <c r="V70" s="272"/>
      <c r="W70" s="271"/>
      <c r="X70" s="271"/>
      <c r="Y70" s="271"/>
      <c r="Z70" s="271"/>
    </row>
    <row r="71" s="236" customFormat="1" ht="12" spans="1:26">
      <c r="A71" s="254"/>
      <c r="B71" s="254" t="s">
        <v>199</v>
      </c>
      <c r="C71" s="259" t="s">
        <v>341</v>
      </c>
      <c r="D71" s="262"/>
      <c r="E71" s="258"/>
      <c r="F71" s="258"/>
      <c r="G71" s="258"/>
      <c r="H71" s="258"/>
      <c r="I71" s="258"/>
      <c r="J71" s="258"/>
      <c r="K71" s="258"/>
      <c r="L71" s="258"/>
      <c r="M71" s="258"/>
      <c r="N71" s="254"/>
      <c r="O71" s="254" t="s">
        <v>229</v>
      </c>
      <c r="P71" s="259" t="s">
        <v>249</v>
      </c>
      <c r="Q71" s="273"/>
      <c r="R71" s="260"/>
      <c r="S71" s="260"/>
      <c r="T71" s="260"/>
      <c r="U71" s="271"/>
      <c r="V71" s="272"/>
      <c r="W71" s="271"/>
      <c r="X71" s="271"/>
      <c r="Y71" s="271"/>
      <c r="Z71" s="271"/>
    </row>
    <row r="72" s="236" customFormat="1" ht="12" spans="1:26">
      <c r="A72" s="254"/>
      <c r="B72" s="254" t="s">
        <v>202</v>
      </c>
      <c r="C72" s="259" t="s">
        <v>342</v>
      </c>
      <c r="D72" s="262"/>
      <c r="E72" s="258"/>
      <c r="F72" s="258"/>
      <c r="G72" s="258"/>
      <c r="H72" s="258"/>
      <c r="I72" s="258"/>
      <c r="J72" s="258"/>
      <c r="K72" s="258"/>
      <c r="L72" s="258"/>
      <c r="M72" s="258"/>
      <c r="N72" s="254"/>
      <c r="O72" s="254" t="s">
        <v>210</v>
      </c>
      <c r="P72" s="259" t="s">
        <v>257</v>
      </c>
      <c r="Q72" s="273"/>
      <c r="R72" s="260"/>
      <c r="S72" s="260"/>
      <c r="T72" s="260"/>
      <c r="U72" s="271"/>
      <c r="V72" s="272"/>
      <c r="W72" s="271"/>
      <c r="X72" s="271"/>
      <c r="Y72" s="271"/>
      <c r="Z72" s="271"/>
    </row>
    <row r="73" s="236" customFormat="1" ht="12" spans="1:26">
      <c r="A73" s="254"/>
      <c r="B73" s="254" t="s">
        <v>205</v>
      </c>
      <c r="C73" s="259" t="s">
        <v>343</v>
      </c>
      <c r="D73" s="262"/>
      <c r="E73" s="258"/>
      <c r="F73" s="258"/>
      <c r="G73" s="258"/>
      <c r="H73" s="258"/>
      <c r="I73" s="258"/>
      <c r="J73" s="258"/>
      <c r="K73" s="258"/>
      <c r="L73" s="258"/>
      <c r="M73" s="258"/>
      <c r="N73" s="254"/>
      <c r="O73" s="254" t="s">
        <v>214</v>
      </c>
      <c r="P73" s="259" t="s">
        <v>344</v>
      </c>
      <c r="Q73" s="273"/>
      <c r="R73" s="260"/>
      <c r="S73" s="260"/>
      <c r="T73" s="260"/>
      <c r="U73" s="271"/>
      <c r="V73" s="272"/>
      <c r="W73" s="271"/>
      <c r="X73" s="271"/>
      <c r="Y73" s="271"/>
      <c r="Z73" s="271"/>
    </row>
    <row r="74" s="236" customFormat="1" ht="12" spans="1:26">
      <c r="A74" s="254"/>
      <c r="B74" s="254" t="s">
        <v>225</v>
      </c>
      <c r="C74" s="259" t="s">
        <v>345</v>
      </c>
      <c r="D74" s="262"/>
      <c r="E74" s="258"/>
      <c r="F74" s="258"/>
      <c r="G74" s="258"/>
      <c r="H74" s="258"/>
      <c r="I74" s="258"/>
      <c r="J74" s="258"/>
      <c r="K74" s="258"/>
      <c r="L74" s="258"/>
      <c r="M74" s="258"/>
      <c r="N74" s="254"/>
      <c r="O74" s="254" t="s">
        <v>217</v>
      </c>
      <c r="P74" s="259" t="s">
        <v>346</v>
      </c>
      <c r="Q74" s="273"/>
      <c r="R74" s="260"/>
      <c r="S74" s="260"/>
      <c r="T74" s="260"/>
      <c r="U74" s="271"/>
      <c r="V74" s="272"/>
      <c r="W74" s="271"/>
      <c r="X74" s="271"/>
      <c r="Y74" s="271"/>
      <c r="Z74" s="271"/>
    </row>
    <row r="75" s="236" customFormat="1" ht="12" spans="1:26">
      <c r="A75" s="253" t="s">
        <v>347</v>
      </c>
      <c r="B75" s="253" t="s">
        <v>195</v>
      </c>
      <c r="C75" s="255" t="s">
        <v>348</v>
      </c>
      <c r="D75" s="275"/>
      <c r="E75" s="258"/>
      <c r="F75" s="258"/>
      <c r="G75" s="258"/>
      <c r="H75" s="258"/>
      <c r="I75" s="258"/>
      <c r="J75" s="258"/>
      <c r="K75" s="258"/>
      <c r="L75" s="258"/>
      <c r="M75" s="258"/>
      <c r="N75" s="254"/>
      <c r="O75" s="254" t="s">
        <v>234</v>
      </c>
      <c r="P75" s="259" t="s">
        <v>251</v>
      </c>
      <c r="Q75" s="273"/>
      <c r="R75" s="260"/>
      <c r="S75" s="260"/>
      <c r="T75" s="260"/>
      <c r="U75" s="271"/>
      <c r="V75" s="272"/>
      <c r="W75" s="271"/>
      <c r="X75" s="271"/>
      <c r="Y75" s="271"/>
      <c r="Z75" s="271"/>
    </row>
    <row r="76" s="236" customFormat="1" ht="12" spans="1:26">
      <c r="A76" s="254"/>
      <c r="B76" s="254" t="s">
        <v>199</v>
      </c>
      <c r="C76" s="259" t="s">
        <v>349</v>
      </c>
      <c r="D76" s="262"/>
      <c r="E76" s="258"/>
      <c r="F76" s="258"/>
      <c r="G76" s="258"/>
      <c r="H76" s="258"/>
      <c r="I76" s="258"/>
      <c r="J76" s="258"/>
      <c r="K76" s="258"/>
      <c r="L76" s="258"/>
      <c r="M76" s="258"/>
      <c r="N76" s="254"/>
      <c r="O76" s="254" t="s">
        <v>350</v>
      </c>
      <c r="P76" s="259" t="s">
        <v>351</v>
      </c>
      <c r="Q76" s="273"/>
      <c r="R76" s="260"/>
      <c r="S76" s="260"/>
      <c r="T76" s="260"/>
      <c r="U76" s="271"/>
      <c r="V76" s="272"/>
      <c r="W76" s="271"/>
      <c r="X76" s="271"/>
      <c r="Y76" s="271"/>
      <c r="Z76" s="271"/>
    </row>
    <row r="77" s="236" customFormat="1" ht="12" spans="1:26">
      <c r="A77" s="254"/>
      <c r="B77" s="254" t="s">
        <v>202</v>
      </c>
      <c r="C77" s="259" t="s">
        <v>352</v>
      </c>
      <c r="D77" s="262"/>
      <c r="E77" s="258"/>
      <c r="F77" s="258"/>
      <c r="G77" s="258"/>
      <c r="H77" s="258"/>
      <c r="I77" s="258"/>
      <c r="J77" s="258"/>
      <c r="K77" s="258"/>
      <c r="L77" s="258"/>
      <c r="M77" s="258"/>
      <c r="N77" s="254"/>
      <c r="O77" s="254" t="s">
        <v>353</v>
      </c>
      <c r="P77" s="259" t="s">
        <v>354</v>
      </c>
      <c r="Q77" s="273"/>
      <c r="R77" s="260"/>
      <c r="S77" s="260"/>
      <c r="T77" s="260"/>
      <c r="U77" s="271"/>
      <c r="V77" s="272"/>
      <c r="W77" s="271"/>
      <c r="X77" s="271"/>
      <c r="Y77" s="271"/>
      <c r="Z77" s="271"/>
    </row>
    <row r="78" s="236" customFormat="1" ht="12" spans="1:26">
      <c r="A78" s="253" t="s">
        <v>355</v>
      </c>
      <c r="B78" s="253" t="s">
        <v>195</v>
      </c>
      <c r="C78" s="255" t="s">
        <v>84</v>
      </c>
      <c r="D78" s="275"/>
      <c r="E78" s="258"/>
      <c r="F78" s="258"/>
      <c r="G78" s="258"/>
      <c r="H78" s="258"/>
      <c r="I78" s="258"/>
      <c r="J78" s="258"/>
      <c r="K78" s="258"/>
      <c r="L78" s="258"/>
      <c r="M78" s="258"/>
      <c r="N78" s="254"/>
      <c r="O78" s="254" t="s">
        <v>356</v>
      </c>
      <c r="P78" s="259" t="s">
        <v>357</v>
      </c>
      <c r="Q78" s="273"/>
      <c r="R78" s="260"/>
      <c r="S78" s="260"/>
      <c r="T78" s="260"/>
      <c r="U78" s="271"/>
      <c r="V78" s="272"/>
      <c r="W78" s="271"/>
      <c r="X78" s="271"/>
      <c r="Y78" s="271"/>
      <c r="Z78" s="271"/>
    </row>
    <row r="79" s="236" customFormat="1" ht="12" spans="1:26">
      <c r="A79" s="254"/>
      <c r="B79" s="254" t="s">
        <v>210</v>
      </c>
      <c r="C79" s="259" t="s">
        <v>358</v>
      </c>
      <c r="D79" s="262"/>
      <c r="E79" s="258"/>
      <c r="F79" s="258"/>
      <c r="G79" s="258"/>
      <c r="H79" s="258"/>
      <c r="I79" s="258"/>
      <c r="J79" s="258"/>
      <c r="K79" s="258"/>
      <c r="L79" s="258"/>
      <c r="M79" s="258"/>
      <c r="N79" s="254"/>
      <c r="O79" s="254" t="s">
        <v>208</v>
      </c>
      <c r="P79" s="259" t="s">
        <v>359</v>
      </c>
      <c r="Q79" s="273"/>
      <c r="R79" s="260"/>
      <c r="S79" s="260"/>
      <c r="T79" s="260"/>
      <c r="U79" s="271"/>
      <c r="V79" s="272"/>
      <c r="W79" s="271"/>
      <c r="X79" s="271"/>
      <c r="Y79" s="271"/>
      <c r="Z79" s="271"/>
    </row>
    <row r="80" s="236" customFormat="1" ht="12" spans="1:26">
      <c r="A80" s="254"/>
      <c r="B80" s="254" t="s">
        <v>214</v>
      </c>
      <c r="C80" s="259" t="s">
        <v>360</v>
      </c>
      <c r="D80" s="262"/>
      <c r="E80" s="258"/>
      <c r="F80" s="258"/>
      <c r="G80" s="258"/>
      <c r="H80" s="258"/>
      <c r="I80" s="258"/>
      <c r="J80" s="258"/>
      <c r="K80" s="258"/>
      <c r="L80" s="258"/>
      <c r="M80" s="258"/>
      <c r="N80" s="253" t="s">
        <v>361</v>
      </c>
      <c r="O80" s="253" t="s">
        <v>195</v>
      </c>
      <c r="P80" s="255" t="s">
        <v>362</v>
      </c>
      <c r="Q80" s="270">
        <f>R80+U80+X80</f>
        <v>30</v>
      </c>
      <c r="R80" s="260">
        <f>S80+T80</f>
        <v>30</v>
      </c>
      <c r="S80" s="260"/>
      <c r="T80" s="260">
        <v>30</v>
      </c>
      <c r="U80" s="271"/>
      <c r="V80" s="272"/>
      <c r="W80" s="271"/>
      <c r="X80" s="271"/>
      <c r="Y80" s="271"/>
      <c r="Z80" s="271"/>
    </row>
    <row r="81" s="236" customFormat="1" ht="12" spans="1:26">
      <c r="A81" s="254"/>
      <c r="B81" s="254" t="s">
        <v>217</v>
      </c>
      <c r="C81" s="259" t="s">
        <v>363</v>
      </c>
      <c r="D81" s="262"/>
      <c r="E81" s="258"/>
      <c r="F81" s="258"/>
      <c r="G81" s="258"/>
      <c r="H81" s="258"/>
      <c r="I81" s="258"/>
      <c r="J81" s="258"/>
      <c r="K81" s="258"/>
      <c r="L81" s="258"/>
      <c r="M81" s="258"/>
      <c r="N81" s="254"/>
      <c r="O81" s="254" t="s">
        <v>199</v>
      </c>
      <c r="P81" s="259" t="s">
        <v>335</v>
      </c>
      <c r="Q81" s="273"/>
      <c r="R81" s="260"/>
      <c r="S81" s="260"/>
      <c r="T81" s="260"/>
      <c r="U81" s="271"/>
      <c r="V81" s="272"/>
      <c r="W81" s="271"/>
      <c r="X81" s="271"/>
      <c r="Y81" s="271"/>
      <c r="Z81" s="271"/>
    </row>
    <row r="82" s="236" customFormat="1" ht="12" spans="1:26">
      <c r="A82" s="254"/>
      <c r="B82" s="254" t="s">
        <v>208</v>
      </c>
      <c r="C82" s="259" t="s">
        <v>84</v>
      </c>
      <c r="D82" s="262"/>
      <c r="E82" s="258"/>
      <c r="F82" s="258"/>
      <c r="G82" s="258"/>
      <c r="H82" s="258"/>
      <c r="I82" s="258"/>
      <c r="J82" s="258"/>
      <c r="K82" s="258"/>
      <c r="L82" s="258"/>
      <c r="M82" s="258"/>
      <c r="N82" s="254"/>
      <c r="O82" s="254" t="s">
        <v>202</v>
      </c>
      <c r="P82" s="259" t="s">
        <v>337</v>
      </c>
      <c r="Q82" s="273"/>
      <c r="R82" s="260"/>
      <c r="S82" s="260"/>
      <c r="T82" s="260"/>
      <c r="U82" s="271"/>
      <c r="V82" s="272"/>
      <c r="W82" s="271"/>
      <c r="X82" s="271"/>
      <c r="Y82" s="271"/>
      <c r="Z82" s="271"/>
    </row>
    <row r="83" s="236" customFormat="1" ht="12" spans="1:26">
      <c r="A83" s="276"/>
      <c r="B83" s="277"/>
      <c r="C83" s="276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76"/>
      <c r="O83" s="277" t="s">
        <v>205</v>
      </c>
      <c r="P83" s="276" t="s">
        <v>340</v>
      </c>
      <c r="Q83" s="272"/>
      <c r="R83" s="260"/>
      <c r="S83" s="260"/>
      <c r="T83" s="260"/>
      <c r="U83" s="271"/>
      <c r="V83" s="272"/>
      <c r="W83" s="271"/>
      <c r="X83" s="271"/>
      <c r="Y83" s="271"/>
      <c r="Z83" s="271"/>
    </row>
    <row r="84" s="236" customFormat="1" ht="12" spans="1:26">
      <c r="A84" s="276"/>
      <c r="B84" s="277"/>
      <c r="C84" s="276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76"/>
      <c r="O84" s="277" t="s">
        <v>229</v>
      </c>
      <c r="P84" s="276" t="s">
        <v>249</v>
      </c>
      <c r="Q84" s="272"/>
      <c r="R84" s="260"/>
      <c r="S84" s="260"/>
      <c r="T84" s="260"/>
      <c r="U84" s="271"/>
      <c r="V84" s="272"/>
      <c r="W84" s="271"/>
      <c r="X84" s="271"/>
      <c r="Y84" s="271"/>
      <c r="Z84" s="271"/>
    </row>
    <row r="85" s="236" customFormat="1" ht="12" spans="1:26">
      <c r="A85" s="276"/>
      <c r="B85" s="277"/>
      <c r="C85" s="276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76"/>
      <c r="O85" s="277" t="s">
        <v>210</v>
      </c>
      <c r="P85" s="276" t="s">
        <v>257</v>
      </c>
      <c r="Q85" s="272"/>
      <c r="R85" s="260"/>
      <c r="S85" s="260"/>
      <c r="T85" s="260"/>
      <c r="U85" s="271"/>
      <c r="V85" s="272"/>
      <c r="W85" s="271"/>
      <c r="X85" s="271"/>
      <c r="Y85" s="271"/>
      <c r="Z85" s="271"/>
    </row>
    <row r="86" s="236" customFormat="1" ht="12" spans="1:26">
      <c r="A86" s="276"/>
      <c r="B86" s="277"/>
      <c r="C86" s="276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76"/>
      <c r="O86" s="277" t="s">
        <v>214</v>
      </c>
      <c r="P86" s="276" t="s">
        <v>344</v>
      </c>
      <c r="Q86" s="272"/>
      <c r="R86" s="260"/>
      <c r="S86" s="260"/>
      <c r="T86" s="260"/>
      <c r="U86" s="271"/>
      <c r="V86" s="272"/>
      <c r="W86" s="271"/>
      <c r="X86" s="271"/>
      <c r="Y86" s="271"/>
      <c r="Z86" s="271"/>
    </row>
    <row r="87" s="236" customFormat="1" ht="12" spans="1:26">
      <c r="A87" s="276"/>
      <c r="B87" s="277"/>
      <c r="C87" s="276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76"/>
      <c r="O87" s="277" t="s">
        <v>217</v>
      </c>
      <c r="P87" s="276" t="s">
        <v>346</v>
      </c>
      <c r="Q87" s="270">
        <f>R87+U87+X87</f>
        <v>30</v>
      </c>
      <c r="R87" s="260">
        <f>S87+T87</f>
        <v>30</v>
      </c>
      <c r="S87" s="260"/>
      <c r="T87" s="260">
        <v>30</v>
      </c>
      <c r="U87" s="271"/>
      <c r="V87" s="272"/>
      <c r="W87" s="271"/>
      <c r="X87" s="271"/>
      <c r="Y87" s="271"/>
      <c r="Z87" s="271"/>
    </row>
    <row r="88" s="236" customFormat="1" ht="12" spans="1:26">
      <c r="A88" s="276"/>
      <c r="B88" s="277"/>
      <c r="C88" s="276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76"/>
      <c r="O88" s="277" t="s">
        <v>220</v>
      </c>
      <c r="P88" s="276" t="s">
        <v>364</v>
      </c>
      <c r="Q88" s="272"/>
      <c r="R88" s="260"/>
      <c r="S88" s="260"/>
      <c r="T88" s="260"/>
      <c r="U88" s="271"/>
      <c r="V88" s="272"/>
      <c r="W88" s="271"/>
      <c r="X88" s="271"/>
      <c r="Y88" s="271"/>
      <c r="Z88" s="271"/>
    </row>
    <row r="89" s="236" customFormat="1" ht="12" spans="1:26">
      <c r="A89" s="276"/>
      <c r="B89" s="277"/>
      <c r="C89" s="276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76"/>
      <c r="O89" s="277" t="s">
        <v>223</v>
      </c>
      <c r="P89" s="276" t="s">
        <v>365</v>
      </c>
      <c r="Q89" s="272"/>
      <c r="R89" s="260"/>
      <c r="S89" s="260"/>
      <c r="T89" s="260"/>
      <c r="U89" s="271"/>
      <c r="V89" s="272"/>
      <c r="W89" s="271"/>
      <c r="X89" s="271"/>
      <c r="Y89" s="271"/>
      <c r="Z89" s="271"/>
    </row>
    <row r="90" s="236" customFormat="1" ht="12" spans="1:26">
      <c r="A90" s="276"/>
      <c r="B90" s="277"/>
      <c r="C90" s="276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76"/>
      <c r="O90" s="277" t="s">
        <v>227</v>
      </c>
      <c r="P90" s="276" t="s">
        <v>366</v>
      </c>
      <c r="Q90" s="272"/>
      <c r="R90" s="260"/>
      <c r="S90" s="260"/>
      <c r="T90" s="260"/>
      <c r="U90" s="271"/>
      <c r="V90" s="272"/>
      <c r="W90" s="271"/>
      <c r="X90" s="271"/>
      <c r="Y90" s="271"/>
      <c r="Z90" s="271"/>
    </row>
    <row r="91" s="236" customFormat="1" ht="12" spans="1:26">
      <c r="A91" s="276"/>
      <c r="B91" s="277"/>
      <c r="C91" s="276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76"/>
      <c r="O91" s="277" t="s">
        <v>231</v>
      </c>
      <c r="P91" s="276" t="s">
        <v>367</v>
      </c>
      <c r="Q91" s="272"/>
      <c r="R91" s="260"/>
      <c r="S91" s="260"/>
      <c r="T91" s="260"/>
      <c r="U91" s="271"/>
      <c r="V91" s="272"/>
      <c r="W91" s="271"/>
      <c r="X91" s="271"/>
      <c r="Y91" s="271"/>
      <c r="Z91" s="271"/>
    </row>
    <row r="92" s="236" customFormat="1" ht="12" spans="1:26">
      <c r="A92" s="276"/>
      <c r="B92" s="277"/>
      <c r="C92" s="276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76"/>
      <c r="O92" s="277" t="s">
        <v>234</v>
      </c>
      <c r="P92" s="276" t="s">
        <v>251</v>
      </c>
      <c r="Q92" s="272"/>
      <c r="R92" s="260"/>
      <c r="S92" s="260"/>
      <c r="T92" s="260"/>
      <c r="U92" s="271"/>
      <c r="V92" s="272"/>
      <c r="W92" s="271"/>
      <c r="X92" s="271"/>
      <c r="Y92" s="271"/>
      <c r="Z92" s="271"/>
    </row>
    <row r="93" s="236" customFormat="1" ht="12" spans="1:26">
      <c r="A93" s="276"/>
      <c r="B93" s="277"/>
      <c r="C93" s="276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76"/>
      <c r="O93" s="277" t="s">
        <v>350</v>
      </c>
      <c r="P93" s="276" t="s">
        <v>351</v>
      </c>
      <c r="Q93" s="272"/>
      <c r="R93" s="260"/>
      <c r="S93" s="260"/>
      <c r="T93" s="260"/>
      <c r="U93" s="271"/>
      <c r="V93" s="272"/>
      <c r="W93" s="271"/>
      <c r="X93" s="271"/>
      <c r="Y93" s="271"/>
      <c r="Z93" s="271"/>
    </row>
    <row r="94" s="236" customFormat="1" ht="12" spans="1:26">
      <c r="A94" s="276"/>
      <c r="B94" s="277"/>
      <c r="C94" s="276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76"/>
      <c r="O94" s="277" t="s">
        <v>353</v>
      </c>
      <c r="P94" s="276" t="s">
        <v>354</v>
      </c>
      <c r="Q94" s="272"/>
      <c r="R94" s="260"/>
      <c r="S94" s="260"/>
      <c r="T94" s="260"/>
      <c r="U94" s="271"/>
      <c r="V94" s="272"/>
      <c r="W94" s="271"/>
      <c r="X94" s="271"/>
      <c r="Y94" s="271"/>
      <c r="Z94" s="271"/>
    </row>
    <row r="95" s="236" customFormat="1" ht="12" spans="1:26">
      <c r="A95" s="276"/>
      <c r="B95" s="277"/>
      <c r="C95" s="276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76"/>
      <c r="O95" s="277" t="s">
        <v>356</v>
      </c>
      <c r="P95" s="276" t="s">
        <v>357</v>
      </c>
      <c r="Q95" s="272"/>
      <c r="R95" s="260"/>
      <c r="S95" s="260"/>
      <c r="T95" s="260"/>
      <c r="U95" s="271"/>
      <c r="V95" s="272"/>
      <c r="W95" s="271"/>
      <c r="X95" s="271"/>
      <c r="Y95" s="271"/>
      <c r="Z95" s="271"/>
    </row>
    <row r="96" s="236" customFormat="1" ht="12" spans="1:26">
      <c r="A96" s="276"/>
      <c r="B96" s="277"/>
      <c r="C96" s="276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76"/>
      <c r="O96" s="277" t="s">
        <v>208</v>
      </c>
      <c r="P96" s="276" t="s">
        <v>259</v>
      </c>
      <c r="Q96" s="272"/>
      <c r="R96" s="260"/>
      <c r="S96" s="260"/>
      <c r="T96" s="260"/>
      <c r="U96" s="271"/>
      <c r="V96" s="272"/>
      <c r="W96" s="271"/>
      <c r="X96" s="271"/>
      <c r="Y96" s="271"/>
      <c r="Z96" s="271"/>
    </row>
    <row r="97" s="236" customFormat="1" ht="12" spans="1:26">
      <c r="A97" s="276"/>
      <c r="B97" s="277"/>
      <c r="C97" s="276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83" t="s">
        <v>368</v>
      </c>
      <c r="O97" s="284" t="s">
        <v>195</v>
      </c>
      <c r="P97" s="283" t="s">
        <v>369</v>
      </c>
      <c r="Q97" s="281"/>
      <c r="R97" s="260"/>
      <c r="S97" s="260"/>
      <c r="T97" s="260"/>
      <c r="U97" s="271"/>
      <c r="V97" s="272"/>
      <c r="W97" s="271"/>
      <c r="X97" s="271"/>
      <c r="Y97" s="271"/>
      <c r="Z97" s="271"/>
    </row>
    <row r="98" s="236" customFormat="1" ht="12" spans="1:26">
      <c r="A98" s="276"/>
      <c r="B98" s="277"/>
      <c r="C98" s="276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76"/>
      <c r="O98" s="277" t="s">
        <v>199</v>
      </c>
      <c r="P98" s="276" t="s">
        <v>370</v>
      </c>
      <c r="Q98" s="272"/>
      <c r="R98" s="260"/>
      <c r="S98" s="260"/>
      <c r="T98" s="260"/>
      <c r="U98" s="271"/>
      <c r="V98" s="272"/>
      <c r="W98" s="271"/>
      <c r="X98" s="271"/>
      <c r="Y98" s="271"/>
      <c r="Z98" s="271"/>
    </row>
    <row r="99" s="236" customFormat="1" ht="12" spans="1:26">
      <c r="A99" s="276"/>
      <c r="B99" s="277"/>
      <c r="C99" s="276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76"/>
      <c r="O99" s="277" t="s">
        <v>208</v>
      </c>
      <c r="P99" s="276" t="s">
        <v>297</v>
      </c>
      <c r="Q99" s="272"/>
      <c r="R99" s="260"/>
      <c r="S99" s="260"/>
      <c r="T99" s="260"/>
      <c r="U99" s="271"/>
      <c r="V99" s="272"/>
      <c r="W99" s="271"/>
      <c r="X99" s="271"/>
      <c r="Y99" s="271"/>
      <c r="Z99" s="271"/>
    </row>
    <row r="100" s="236" customFormat="1" ht="12" spans="1:26">
      <c r="A100" s="276"/>
      <c r="B100" s="277"/>
      <c r="C100" s="276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83" t="s">
        <v>371</v>
      </c>
      <c r="O100" s="284" t="s">
        <v>195</v>
      </c>
      <c r="P100" s="283" t="s">
        <v>289</v>
      </c>
      <c r="Q100" s="270">
        <f>R100+U100+X100</f>
        <v>80</v>
      </c>
      <c r="R100" s="260">
        <f>S100+T100</f>
        <v>80</v>
      </c>
      <c r="S100" s="260"/>
      <c r="T100" s="260">
        <v>80</v>
      </c>
      <c r="U100" s="271"/>
      <c r="V100" s="272"/>
      <c r="W100" s="271"/>
      <c r="X100" s="271"/>
      <c r="Y100" s="271"/>
      <c r="Z100" s="271"/>
    </row>
    <row r="101" s="236" customFormat="1" ht="12" spans="1:26">
      <c r="A101" s="276"/>
      <c r="B101" s="277"/>
      <c r="C101" s="276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76"/>
      <c r="O101" s="277" t="s">
        <v>199</v>
      </c>
      <c r="P101" s="276" t="s">
        <v>370</v>
      </c>
      <c r="Q101" s="272"/>
      <c r="R101" s="260"/>
      <c r="S101" s="260"/>
      <c r="T101" s="260"/>
      <c r="U101" s="271"/>
      <c r="V101" s="272"/>
      <c r="W101" s="271"/>
      <c r="X101" s="271"/>
      <c r="Y101" s="271"/>
      <c r="Z101" s="271"/>
    </row>
    <row r="102" s="236" customFormat="1" ht="12" spans="1:26">
      <c r="A102" s="276"/>
      <c r="B102" s="277"/>
      <c r="C102" s="276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76"/>
      <c r="O102" s="277" t="s">
        <v>205</v>
      </c>
      <c r="P102" s="276" t="s">
        <v>372</v>
      </c>
      <c r="Q102" s="272"/>
      <c r="R102" s="260"/>
      <c r="S102" s="260"/>
      <c r="T102" s="260"/>
      <c r="U102" s="271"/>
      <c r="V102" s="272"/>
      <c r="W102" s="271"/>
      <c r="X102" s="271"/>
      <c r="Y102" s="271"/>
      <c r="Z102" s="271"/>
    </row>
    <row r="103" s="236" customFormat="1" ht="12" spans="1:26">
      <c r="A103" s="276"/>
      <c r="B103" s="277"/>
      <c r="C103" s="276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76"/>
      <c r="O103" s="277" t="s">
        <v>225</v>
      </c>
      <c r="P103" s="276" t="s">
        <v>291</v>
      </c>
      <c r="Q103" s="270">
        <f>R103+U103+X103</f>
        <v>80</v>
      </c>
      <c r="R103" s="260">
        <f>S103+T103</f>
        <v>80</v>
      </c>
      <c r="S103" s="260"/>
      <c r="T103" s="260">
        <v>80</v>
      </c>
      <c r="U103" s="271"/>
      <c r="V103" s="272"/>
      <c r="W103" s="271"/>
      <c r="X103" s="271"/>
      <c r="Y103" s="271"/>
      <c r="Z103" s="271"/>
    </row>
    <row r="104" s="236" customFormat="1" ht="12" spans="1:26">
      <c r="A104" s="276"/>
      <c r="B104" s="277"/>
      <c r="C104" s="276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76"/>
      <c r="O104" s="277" t="s">
        <v>229</v>
      </c>
      <c r="P104" s="276" t="s">
        <v>294</v>
      </c>
      <c r="Q104" s="272"/>
      <c r="R104" s="260"/>
      <c r="S104" s="260"/>
      <c r="T104" s="260"/>
      <c r="U104" s="271"/>
      <c r="V104" s="271"/>
      <c r="W104" s="271"/>
      <c r="X104" s="271"/>
      <c r="Y104" s="271"/>
      <c r="Z104" s="271"/>
    </row>
    <row r="105" s="236" customFormat="1" ht="12" spans="1:26">
      <c r="A105" s="276"/>
      <c r="B105" s="277"/>
      <c r="C105" s="276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76"/>
      <c r="O105" s="277" t="s">
        <v>208</v>
      </c>
      <c r="P105" s="276" t="s">
        <v>297</v>
      </c>
      <c r="Q105" s="272"/>
      <c r="R105" s="260"/>
      <c r="S105" s="260"/>
      <c r="T105" s="260"/>
      <c r="U105" s="271"/>
      <c r="V105" s="271"/>
      <c r="W105" s="271"/>
      <c r="X105" s="271"/>
      <c r="Y105" s="271"/>
      <c r="Z105" s="271"/>
    </row>
    <row r="106" s="236" customFormat="1" ht="12" spans="1:26">
      <c r="A106" s="276"/>
      <c r="B106" s="277"/>
      <c r="C106" s="276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83" t="s">
        <v>373</v>
      </c>
      <c r="O106" s="284" t="s">
        <v>195</v>
      </c>
      <c r="P106" s="283" t="s">
        <v>318</v>
      </c>
      <c r="Q106" s="281"/>
      <c r="R106" s="260"/>
      <c r="S106" s="260"/>
      <c r="T106" s="260"/>
      <c r="U106" s="271"/>
      <c r="V106" s="271"/>
      <c r="W106" s="271"/>
      <c r="X106" s="271"/>
      <c r="Y106" s="271"/>
      <c r="Z106" s="271"/>
    </row>
    <row r="107" s="236" customFormat="1" ht="12" spans="1:26">
      <c r="A107" s="276"/>
      <c r="B107" s="277"/>
      <c r="C107" s="276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76"/>
      <c r="O107" s="277" t="s">
        <v>202</v>
      </c>
      <c r="P107" s="276" t="s">
        <v>320</v>
      </c>
      <c r="Q107" s="272"/>
      <c r="R107" s="260"/>
      <c r="S107" s="260"/>
      <c r="T107" s="260"/>
      <c r="U107" s="271"/>
      <c r="V107" s="271"/>
      <c r="W107" s="271"/>
      <c r="X107" s="271"/>
      <c r="Y107" s="271"/>
      <c r="Z107" s="271"/>
    </row>
    <row r="108" s="236" customFormat="1" ht="12" spans="1:26">
      <c r="A108" s="276"/>
      <c r="B108" s="277"/>
      <c r="C108" s="276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76"/>
      <c r="O108" s="277" t="s">
        <v>205</v>
      </c>
      <c r="P108" s="276" t="s">
        <v>321</v>
      </c>
      <c r="Q108" s="272"/>
      <c r="R108" s="260"/>
      <c r="S108" s="260"/>
      <c r="T108" s="260"/>
      <c r="U108" s="271"/>
      <c r="V108" s="271"/>
      <c r="W108" s="271"/>
      <c r="X108" s="271"/>
      <c r="Y108" s="271"/>
      <c r="Z108" s="271"/>
    </row>
    <row r="109" s="236" customFormat="1" ht="12" spans="1:26">
      <c r="A109" s="276"/>
      <c r="B109" s="277"/>
      <c r="C109" s="276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83" t="s">
        <v>374</v>
      </c>
      <c r="O109" s="284" t="s">
        <v>195</v>
      </c>
      <c r="P109" s="283" t="s">
        <v>84</v>
      </c>
      <c r="Q109" s="281"/>
      <c r="R109" s="260"/>
      <c r="S109" s="260"/>
      <c r="T109" s="260"/>
      <c r="U109" s="271"/>
      <c r="V109" s="271"/>
      <c r="W109" s="271"/>
      <c r="X109" s="271"/>
      <c r="Y109" s="271"/>
      <c r="Z109" s="271"/>
    </row>
    <row r="110" s="236" customFormat="1" ht="12" spans="1:26">
      <c r="A110" s="276"/>
      <c r="B110" s="277"/>
      <c r="C110" s="276"/>
      <c r="D110" s="278"/>
      <c r="E110" s="278"/>
      <c r="F110" s="278"/>
      <c r="G110" s="278"/>
      <c r="H110" s="279"/>
      <c r="I110" s="279"/>
      <c r="J110" s="279"/>
      <c r="K110" s="279"/>
      <c r="L110" s="279"/>
      <c r="M110" s="279"/>
      <c r="N110" s="276"/>
      <c r="O110" s="277" t="s">
        <v>210</v>
      </c>
      <c r="P110" s="276" t="s">
        <v>358</v>
      </c>
      <c r="Q110" s="272"/>
      <c r="R110" s="260"/>
      <c r="S110" s="260"/>
      <c r="T110" s="260"/>
      <c r="U110" s="271"/>
      <c r="V110" s="271"/>
      <c r="W110" s="271"/>
      <c r="X110" s="271"/>
      <c r="Y110" s="271"/>
      <c r="Z110" s="271"/>
    </row>
    <row r="111" s="236" customFormat="1" ht="12" spans="1:26">
      <c r="A111" s="276"/>
      <c r="B111" s="277"/>
      <c r="C111" s="276"/>
      <c r="D111" s="278"/>
      <c r="E111" s="278"/>
      <c r="F111" s="278"/>
      <c r="G111" s="278"/>
      <c r="H111" s="279"/>
      <c r="I111" s="279"/>
      <c r="J111" s="279"/>
      <c r="K111" s="279"/>
      <c r="L111" s="279"/>
      <c r="M111" s="279"/>
      <c r="N111" s="276"/>
      <c r="O111" s="277" t="s">
        <v>214</v>
      </c>
      <c r="P111" s="276" t="s">
        <v>360</v>
      </c>
      <c r="Q111" s="272"/>
      <c r="R111" s="260"/>
      <c r="S111" s="260"/>
      <c r="T111" s="260"/>
      <c r="U111" s="271"/>
      <c r="V111" s="271"/>
      <c r="W111" s="271"/>
      <c r="X111" s="271"/>
      <c r="Y111" s="271"/>
      <c r="Z111" s="271"/>
    </row>
    <row r="112" s="236" customFormat="1" ht="12" spans="1:26">
      <c r="A112" s="276"/>
      <c r="B112" s="277"/>
      <c r="C112" s="276"/>
      <c r="D112" s="278"/>
      <c r="E112" s="278"/>
      <c r="F112" s="278"/>
      <c r="G112" s="278"/>
      <c r="H112" s="279"/>
      <c r="I112" s="279"/>
      <c r="J112" s="279"/>
      <c r="K112" s="279"/>
      <c r="L112" s="279"/>
      <c r="M112" s="279"/>
      <c r="N112" s="276"/>
      <c r="O112" s="277" t="s">
        <v>217</v>
      </c>
      <c r="P112" s="276" t="s">
        <v>363</v>
      </c>
      <c r="Q112" s="272"/>
      <c r="R112" s="260"/>
      <c r="S112" s="260"/>
      <c r="T112" s="260"/>
      <c r="U112" s="271"/>
      <c r="V112" s="271"/>
      <c r="W112" s="271"/>
      <c r="X112" s="271"/>
      <c r="Y112" s="271"/>
      <c r="Z112" s="271"/>
    </row>
    <row r="113" s="236" customFormat="1" ht="12" spans="1:26">
      <c r="A113" s="276"/>
      <c r="B113" s="277"/>
      <c r="C113" s="276"/>
      <c r="D113" s="278"/>
      <c r="E113" s="278"/>
      <c r="F113" s="278"/>
      <c r="G113" s="278"/>
      <c r="H113" s="279"/>
      <c r="I113" s="279"/>
      <c r="J113" s="279"/>
      <c r="K113" s="279"/>
      <c r="L113" s="279"/>
      <c r="M113" s="279"/>
      <c r="N113" s="276"/>
      <c r="O113" s="277" t="s">
        <v>208</v>
      </c>
      <c r="P113" s="276" t="s">
        <v>84</v>
      </c>
      <c r="Q113" s="272"/>
      <c r="R113" s="260"/>
      <c r="S113" s="260"/>
      <c r="T113" s="260"/>
      <c r="U113" s="271"/>
      <c r="V113" s="271"/>
      <c r="W113" s="271"/>
      <c r="X113" s="271"/>
      <c r="Y113" s="271"/>
      <c r="Z113" s="271"/>
    </row>
    <row r="114" s="237" customFormat="1" ht="12" spans="1:26">
      <c r="A114" s="280" t="s">
        <v>52</v>
      </c>
      <c r="B114" s="280"/>
      <c r="C114" s="280"/>
      <c r="D114" s="281">
        <f>D8+D13+D24+D46+D53</f>
        <v>1706.43</v>
      </c>
      <c r="E114" s="281">
        <f>E8+E13+E24+E46+E53</f>
        <v>1706.43</v>
      </c>
      <c r="F114" s="281">
        <f>F8+F13+F24+F46+F53</f>
        <v>1561.43</v>
      </c>
      <c r="G114" s="281">
        <f>G8+G13+G24+G46+G53</f>
        <v>145</v>
      </c>
      <c r="H114" s="281"/>
      <c r="I114" s="285"/>
      <c r="J114" s="285"/>
      <c r="K114" s="285"/>
      <c r="L114" s="285"/>
      <c r="M114" s="285"/>
      <c r="N114" s="280" t="s">
        <v>52</v>
      </c>
      <c r="O114" s="280"/>
      <c r="P114" s="280"/>
      <c r="Q114" s="286">
        <f>R114+U114+X114</f>
        <v>1706.43</v>
      </c>
      <c r="R114" s="287">
        <f t="shared" ref="R114:T114" si="11">R8+R22+R50+R62+R67+R80+R97+R100</f>
        <v>1706.43</v>
      </c>
      <c r="S114" s="287">
        <f t="shared" si="11"/>
        <v>1561.43</v>
      </c>
      <c r="T114" s="287">
        <f t="shared" si="11"/>
        <v>145</v>
      </c>
      <c r="U114" s="288"/>
      <c r="V114" s="288"/>
      <c r="W114" s="288"/>
      <c r="X114" s="288"/>
      <c r="Y114" s="288"/>
      <c r="Z114" s="288"/>
    </row>
    <row r="115" customHeight="1" spans="4:20">
      <c r="D115" s="282"/>
      <c r="E115" s="282"/>
      <c r="F115" s="282"/>
      <c r="G115" s="282"/>
      <c r="R115" s="241"/>
      <c r="S115" s="241"/>
      <c r="T115" s="241"/>
    </row>
  </sheetData>
  <mergeCells count="14">
    <mergeCell ref="A2:W2"/>
    <mergeCell ref="A3:B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9.13636363636364" defaultRowHeight="14.25" customHeight="1" outlineLevelRow="6" outlineLevelCol="5"/>
  <cols>
    <col min="1" max="2" width="27.4272727272727" style="219" customWidth="1"/>
    <col min="3" max="3" width="17.2818181818182" style="220" customWidth="1"/>
    <col min="4" max="5" width="26.2818181818182" style="221" customWidth="1"/>
    <col min="6" max="6" width="18.7090909090909" style="221" customWidth="1"/>
    <col min="7" max="7" width="9.13636363636364" style="22" customWidth="1"/>
    <col min="8" max="16384" width="9.13636363636364" style="22"/>
  </cols>
  <sheetData>
    <row r="1" ht="12" customHeight="1" spans="1:6">
      <c r="A1" s="222"/>
      <c r="B1" s="222"/>
      <c r="C1" s="48"/>
      <c r="D1" s="31"/>
      <c r="E1" s="31"/>
      <c r="F1" s="223"/>
    </row>
    <row r="2" ht="36" customHeight="1" spans="1:6">
      <c r="A2" s="33" t="s">
        <v>375</v>
      </c>
      <c r="B2" s="33"/>
      <c r="C2" s="33"/>
      <c r="D2" s="33"/>
      <c r="E2" s="33"/>
      <c r="F2" s="33"/>
    </row>
    <row r="3" s="46" customFormat="1" ht="24" customHeight="1" spans="1:6">
      <c r="A3" s="25" t="s">
        <v>1</v>
      </c>
      <c r="B3" s="224"/>
      <c r="C3" s="35"/>
      <c r="F3" s="212" t="s">
        <v>376</v>
      </c>
    </row>
    <row r="4" s="218" customFormat="1" ht="19.5" customHeight="1" spans="1:6">
      <c r="A4" s="225" t="s">
        <v>377</v>
      </c>
      <c r="B4" s="226" t="s">
        <v>378</v>
      </c>
      <c r="C4" s="227" t="s">
        <v>379</v>
      </c>
      <c r="D4" s="228"/>
      <c r="E4" s="229"/>
      <c r="F4" s="226" t="s">
        <v>233</v>
      </c>
    </row>
    <row r="5" s="218" customFormat="1" ht="19.5" customHeight="1" spans="1:6">
      <c r="A5" s="230"/>
      <c r="B5" s="231"/>
      <c r="C5" s="232" t="s">
        <v>60</v>
      </c>
      <c r="D5" s="232" t="s">
        <v>380</v>
      </c>
      <c r="E5" s="232" t="s">
        <v>381</v>
      </c>
      <c r="F5" s="231"/>
    </row>
    <row r="6" s="218" customFormat="1" ht="24.95" customHeight="1" spans="1:6">
      <c r="A6" s="233">
        <v>1</v>
      </c>
      <c r="B6" s="233">
        <v>2</v>
      </c>
      <c r="C6" s="234">
        <v>3</v>
      </c>
      <c r="D6" s="233">
        <v>4</v>
      </c>
      <c r="E6" s="233">
        <v>5</v>
      </c>
      <c r="F6" s="233">
        <v>6</v>
      </c>
    </row>
    <row r="7" s="21" customFormat="1" ht="24.95" customHeight="1" spans="1:6">
      <c r="A7" s="235">
        <v>20</v>
      </c>
      <c r="B7" s="235">
        <v>0</v>
      </c>
      <c r="C7" s="235">
        <v>15</v>
      </c>
      <c r="D7" s="235">
        <v>0</v>
      </c>
      <c r="E7" s="235">
        <v>15</v>
      </c>
      <c r="F7" s="235">
        <v>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topLeftCell="C34" workbookViewId="0">
      <selection activeCell="H10" sqref="H10:H43"/>
    </sheetView>
  </sheetViews>
  <sheetFormatPr defaultColWidth="9.13636363636364" defaultRowHeight="14.25" customHeight="1"/>
  <cols>
    <col min="1" max="1" width="22.1363636363636" style="111" customWidth="1"/>
    <col min="2" max="2" width="27.8545454545455" style="111" customWidth="1"/>
    <col min="3" max="3" width="32.2818181818182" style="111" customWidth="1"/>
    <col min="4" max="4" width="15.1363636363636" style="111" customWidth="1"/>
    <col min="5" max="5" width="25.5727272727273" style="111" customWidth="1"/>
    <col min="6" max="6" width="14.2818181818182" style="111" customWidth="1"/>
    <col min="7" max="7" width="21.7090909090909" style="111" customWidth="1"/>
    <col min="8" max="8" width="14.3636363636364" style="48" customWidth="1"/>
    <col min="9" max="9" width="13.7272727272727" style="48" customWidth="1"/>
    <col min="10" max="10" width="14.5727272727273" style="48" customWidth="1"/>
    <col min="11" max="15" width="12.1363636363636" style="48" customWidth="1"/>
    <col min="16" max="16" width="14.8545454545455" style="48" customWidth="1"/>
    <col min="17" max="23" width="12.1363636363636" style="48" customWidth="1"/>
    <col min="24" max="24" width="9.13636363636364" style="22" customWidth="1"/>
    <col min="25" max="16384" width="9.13636363636364" style="22"/>
  </cols>
  <sheetData>
    <row r="1" ht="12" customHeight="1" spans="23:23">
      <c r="W1" s="211"/>
    </row>
    <row r="2" ht="39" customHeight="1" spans="1:23">
      <c r="A2" s="33" t="s">
        <v>382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46" customFormat="1" ht="24" customHeight="1" spans="1:23">
      <c r="A3" s="25" t="s">
        <v>1</v>
      </c>
      <c r="B3" s="187"/>
      <c r="C3" s="187"/>
      <c r="D3" s="187"/>
      <c r="E3" s="187"/>
      <c r="F3" s="187"/>
      <c r="G3" s="187"/>
      <c r="Q3" s="49"/>
      <c r="R3" s="49"/>
      <c r="S3" s="49"/>
      <c r="T3" s="49"/>
      <c r="U3" s="49"/>
      <c r="V3" s="49"/>
      <c r="W3" s="212" t="s">
        <v>55</v>
      </c>
    </row>
    <row r="4" ht="13.5" customHeight="1" spans="1:23">
      <c r="A4" s="104" t="s">
        <v>170</v>
      </c>
      <c r="B4" s="104" t="s">
        <v>383</v>
      </c>
      <c r="C4" s="104" t="s">
        <v>384</v>
      </c>
      <c r="D4" s="104" t="s">
        <v>73</v>
      </c>
      <c r="E4" s="104" t="s">
        <v>74</v>
      </c>
      <c r="F4" s="104" t="s">
        <v>385</v>
      </c>
      <c r="G4" s="104" t="s">
        <v>386</v>
      </c>
      <c r="H4" s="188" t="s">
        <v>387</v>
      </c>
      <c r="I4" s="205"/>
      <c r="J4" s="205"/>
      <c r="K4" s="205"/>
      <c r="L4" s="205"/>
      <c r="M4" s="205"/>
      <c r="N4" s="205"/>
      <c r="O4" s="205"/>
      <c r="P4" s="205"/>
      <c r="Q4" s="213"/>
      <c r="R4" s="213"/>
      <c r="S4" s="213"/>
      <c r="T4" s="213"/>
      <c r="U4" s="213"/>
      <c r="V4" s="213"/>
      <c r="W4" s="214"/>
    </row>
    <row r="5" ht="13.5" customHeight="1" spans="1:23">
      <c r="A5" s="106"/>
      <c r="B5" s="106"/>
      <c r="C5" s="106"/>
      <c r="D5" s="106"/>
      <c r="E5" s="106"/>
      <c r="F5" s="106"/>
      <c r="G5" s="106"/>
      <c r="H5" s="189" t="s">
        <v>388</v>
      </c>
      <c r="I5" s="69" t="s">
        <v>77</v>
      </c>
      <c r="J5" s="69"/>
      <c r="K5" s="69"/>
      <c r="L5" s="69"/>
      <c r="M5" s="69"/>
      <c r="N5" s="69"/>
      <c r="O5" s="69"/>
      <c r="P5" s="69"/>
      <c r="Q5" s="215" t="s">
        <v>64</v>
      </c>
      <c r="R5" s="188" t="s">
        <v>70</v>
      </c>
      <c r="S5" s="213"/>
      <c r="T5" s="213"/>
      <c r="U5" s="213"/>
      <c r="V5" s="213"/>
      <c r="W5" s="214"/>
    </row>
    <row r="6" ht="13.5" customHeight="1" spans="1:23">
      <c r="A6" s="106"/>
      <c r="B6" s="106"/>
      <c r="C6" s="106"/>
      <c r="D6" s="106"/>
      <c r="E6" s="106"/>
      <c r="F6" s="106"/>
      <c r="G6" s="106"/>
      <c r="H6" s="190"/>
      <c r="I6" s="69" t="s">
        <v>61</v>
      </c>
      <c r="J6" s="69"/>
      <c r="K6" s="69"/>
      <c r="L6" s="69"/>
      <c r="M6" s="69"/>
      <c r="N6" s="69"/>
      <c r="O6" s="206" t="s">
        <v>62</v>
      </c>
      <c r="P6" s="206" t="s">
        <v>63</v>
      </c>
      <c r="Q6" s="179"/>
      <c r="R6" s="189"/>
      <c r="S6" s="205"/>
      <c r="T6" s="205"/>
      <c r="U6" s="205"/>
      <c r="V6" s="205"/>
      <c r="W6" s="215"/>
    </row>
    <row r="7" ht="13.5" customHeight="1" spans="1:23">
      <c r="A7" s="106"/>
      <c r="B7" s="106"/>
      <c r="C7" s="106"/>
      <c r="D7" s="106"/>
      <c r="E7" s="106"/>
      <c r="F7" s="106"/>
      <c r="G7" s="106"/>
      <c r="H7" s="190"/>
      <c r="I7" s="69" t="s">
        <v>389</v>
      </c>
      <c r="J7" s="69"/>
      <c r="K7" s="69" t="s">
        <v>390</v>
      </c>
      <c r="L7" s="69" t="s">
        <v>391</v>
      </c>
      <c r="M7" s="69" t="s">
        <v>392</v>
      </c>
      <c r="N7" s="69" t="s">
        <v>393</v>
      </c>
      <c r="O7" s="207"/>
      <c r="P7" s="207"/>
      <c r="Q7" s="179"/>
      <c r="R7" s="50" t="s">
        <v>60</v>
      </c>
      <c r="S7" s="50" t="s">
        <v>65</v>
      </c>
      <c r="T7" s="50" t="s">
        <v>66</v>
      </c>
      <c r="U7" s="50" t="s">
        <v>67</v>
      </c>
      <c r="V7" s="50" t="s">
        <v>68</v>
      </c>
      <c r="W7" s="50" t="s">
        <v>69</v>
      </c>
    </row>
    <row r="8" ht="27" customHeight="1" spans="1:23">
      <c r="A8" s="106"/>
      <c r="B8" s="106"/>
      <c r="C8" s="106"/>
      <c r="D8" s="106"/>
      <c r="E8" s="106"/>
      <c r="F8" s="106"/>
      <c r="G8" s="106"/>
      <c r="H8" s="190"/>
      <c r="I8" s="206" t="s">
        <v>60</v>
      </c>
      <c r="J8" s="206" t="s">
        <v>394</v>
      </c>
      <c r="K8" s="206"/>
      <c r="L8" s="206"/>
      <c r="M8" s="206"/>
      <c r="N8" s="206"/>
      <c r="O8" s="207"/>
      <c r="P8" s="207"/>
      <c r="Q8" s="179"/>
      <c r="R8" s="180"/>
      <c r="S8" s="180"/>
      <c r="T8" s="180"/>
      <c r="U8" s="180"/>
      <c r="V8" s="180"/>
      <c r="W8" s="180"/>
    </row>
    <row r="9" s="21" customFormat="1" ht="12" spans="1:23">
      <c r="A9" s="191" t="s">
        <v>163</v>
      </c>
      <c r="B9" s="191" t="s">
        <v>164</v>
      </c>
      <c r="C9" s="191" t="s">
        <v>165</v>
      </c>
      <c r="D9" s="191" t="s">
        <v>166</v>
      </c>
      <c r="E9" s="191" t="s">
        <v>167</v>
      </c>
      <c r="F9" s="191" t="s">
        <v>168</v>
      </c>
      <c r="G9" s="191" t="s">
        <v>175</v>
      </c>
      <c r="H9" s="191" t="s">
        <v>176</v>
      </c>
      <c r="I9" s="191" t="s">
        <v>177</v>
      </c>
      <c r="J9" s="191" t="s">
        <v>178</v>
      </c>
      <c r="K9" s="191" t="s">
        <v>179</v>
      </c>
      <c r="L9" s="191" t="s">
        <v>180</v>
      </c>
      <c r="M9" s="191" t="s">
        <v>181</v>
      </c>
      <c r="N9" s="191" t="s">
        <v>182</v>
      </c>
      <c r="O9" s="191" t="s">
        <v>183</v>
      </c>
      <c r="P9" s="191" t="s">
        <v>184</v>
      </c>
      <c r="Q9" s="191" t="s">
        <v>185</v>
      </c>
      <c r="R9" s="191" t="s">
        <v>186</v>
      </c>
      <c r="S9" s="191" t="s">
        <v>187</v>
      </c>
      <c r="T9" s="191" t="s">
        <v>188</v>
      </c>
      <c r="U9" s="191" t="s">
        <v>189</v>
      </c>
      <c r="V9" s="191" t="s">
        <v>190</v>
      </c>
      <c r="W9" s="191" t="s">
        <v>191</v>
      </c>
    </row>
    <row r="10" s="21" customFormat="1" ht="12" spans="1:23">
      <c r="A10" s="191" t="s">
        <v>71</v>
      </c>
      <c r="B10" s="191" t="s">
        <v>395</v>
      </c>
      <c r="C10" s="192" t="s">
        <v>396</v>
      </c>
      <c r="D10" s="193">
        <v>2130201</v>
      </c>
      <c r="E10" s="194" t="s">
        <v>397</v>
      </c>
      <c r="F10" s="193">
        <v>30101</v>
      </c>
      <c r="G10" s="194" t="s">
        <v>201</v>
      </c>
      <c r="H10" s="195">
        <v>116.98</v>
      </c>
      <c r="I10" s="195">
        <v>116.98</v>
      </c>
      <c r="J10" s="197"/>
      <c r="K10" s="197"/>
      <c r="L10" s="197"/>
      <c r="M10" s="195">
        <v>116.98</v>
      </c>
      <c r="N10" s="208"/>
      <c r="O10" s="208"/>
      <c r="P10" s="208"/>
      <c r="Q10" s="216"/>
      <c r="R10" s="217"/>
      <c r="S10" s="216"/>
      <c r="T10" s="216"/>
      <c r="U10" s="208"/>
      <c r="V10" s="216"/>
      <c r="W10" s="216"/>
    </row>
    <row r="11" s="21" customFormat="1" ht="12" spans="1:23">
      <c r="A11" s="191" t="s">
        <v>71</v>
      </c>
      <c r="B11" s="196" t="s">
        <v>398</v>
      </c>
      <c r="C11" s="192" t="s">
        <v>399</v>
      </c>
      <c r="D11" s="193">
        <v>2130204</v>
      </c>
      <c r="E11" s="194" t="s">
        <v>400</v>
      </c>
      <c r="F11" s="193">
        <v>30101</v>
      </c>
      <c r="G11" s="194" t="s">
        <v>201</v>
      </c>
      <c r="H11" s="197">
        <v>244.07</v>
      </c>
      <c r="I11" s="197">
        <v>244.07</v>
      </c>
      <c r="J11" s="197"/>
      <c r="K11" s="197"/>
      <c r="L11" s="197"/>
      <c r="M11" s="197">
        <v>244.07</v>
      </c>
      <c r="N11" s="209"/>
      <c r="O11" s="209"/>
      <c r="P11" s="209"/>
      <c r="Q11" s="216"/>
      <c r="R11" s="217"/>
      <c r="S11" s="216"/>
      <c r="T11" s="216"/>
      <c r="U11" s="209"/>
      <c r="V11" s="216"/>
      <c r="W11" s="216"/>
    </row>
    <row r="12" s="21" customFormat="1" ht="12" spans="1:23">
      <c r="A12" s="191" t="s">
        <v>71</v>
      </c>
      <c r="B12" s="191" t="s">
        <v>395</v>
      </c>
      <c r="C12" s="192" t="s">
        <v>396</v>
      </c>
      <c r="D12" s="193">
        <v>2130201</v>
      </c>
      <c r="E12" s="194" t="s">
        <v>397</v>
      </c>
      <c r="F12" s="193">
        <v>30102</v>
      </c>
      <c r="G12" s="194" t="s">
        <v>204</v>
      </c>
      <c r="H12" s="197">
        <v>180.95</v>
      </c>
      <c r="I12" s="197">
        <v>180.95</v>
      </c>
      <c r="J12" s="197"/>
      <c r="K12" s="197"/>
      <c r="L12" s="197"/>
      <c r="M12" s="197">
        <v>180.95</v>
      </c>
      <c r="N12" s="209"/>
      <c r="O12" s="209"/>
      <c r="P12" s="209"/>
      <c r="Q12" s="216"/>
      <c r="R12" s="217"/>
      <c r="S12" s="216"/>
      <c r="T12" s="216"/>
      <c r="U12" s="209"/>
      <c r="V12" s="216"/>
      <c r="W12" s="216"/>
    </row>
    <row r="13" s="21" customFormat="1" ht="12" spans="1:23">
      <c r="A13" s="191" t="s">
        <v>71</v>
      </c>
      <c r="B13" s="191" t="s">
        <v>398</v>
      </c>
      <c r="C13" s="192" t="s">
        <v>399</v>
      </c>
      <c r="D13" s="193">
        <v>2130204</v>
      </c>
      <c r="E13" s="194" t="s">
        <v>400</v>
      </c>
      <c r="F13" s="193">
        <v>30102</v>
      </c>
      <c r="G13" s="194" t="s">
        <v>204</v>
      </c>
      <c r="H13" s="197">
        <v>251.7</v>
      </c>
      <c r="I13" s="197">
        <v>251.7</v>
      </c>
      <c r="J13" s="197"/>
      <c r="K13" s="197"/>
      <c r="L13" s="197"/>
      <c r="M13" s="197">
        <v>251.7</v>
      </c>
      <c r="N13" s="209"/>
      <c r="O13" s="209"/>
      <c r="P13" s="209"/>
      <c r="Q13" s="216"/>
      <c r="R13" s="217"/>
      <c r="S13" s="216"/>
      <c r="T13" s="216"/>
      <c r="U13" s="209"/>
      <c r="V13" s="216"/>
      <c r="W13" s="216"/>
    </row>
    <row r="14" s="21" customFormat="1" ht="12" spans="1:23">
      <c r="A14" s="191" t="s">
        <v>71</v>
      </c>
      <c r="B14" s="191" t="s">
        <v>395</v>
      </c>
      <c r="C14" s="192" t="s">
        <v>396</v>
      </c>
      <c r="D14" s="193">
        <v>2130201</v>
      </c>
      <c r="E14" s="194" t="s">
        <v>397</v>
      </c>
      <c r="F14" s="193">
        <v>30103</v>
      </c>
      <c r="G14" s="194" t="s">
        <v>207</v>
      </c>
      <c r="H14" s="197">
        <v>9.75</v>
      </c>
      <c r="I14" s="197">
        <v>9.75</v>
      </c>
      <c r="J14" s="197"/>
      <c r="K14" s="197"/>
      <c r="L14" s="197"/>
      <c r="M14" s="197">
        <v>9.75</v>
      </c>
      <c r="N14" s="209"/>
      <c r="O14" s="209"/>
      <c r="P14" s="209"/>
      <c r="Q14" s="216"/>
      <c r="R14" s="217"/>
      <c r="S14" s="216"/>
      <c r="T14" s="216"/>
      <c r="U14" s="209"/>
      <c r="V14" s="216"/>
      <c r="W14" s="216"/>
    </row>
    <row r="15" s="21" customFormat="1" ht="12" spans="1:23">
      <c r="A15" s="191" t="s">
        <v>71</v>
      </c>
      <c r="B15" s="191" t="s">
        <v>398</v>
      </c>
      <c r="C15" s="192" t="s">
        <v>399</v>
      </c>
      <c r="D15" s="193">
        <v>2130204</v>
      </c>
      <c r="E15" s="194" t="s">
        <v>400</v>
      </c>
      <c r="F15" s="193">
        <v>30103</v>
      </c>
      <c r="G15" s="194" t="s">
        <v>207</v>
      </c>
      <c r="H15" s="197">
        <v>20.34</v>
      </c>
      <c r="I15" s="197">
        <v>20.34</v>
      </c>
      <c r="J15" s="197"/>
      <c r="K15" s="197"/>
      <c r="L15" s="197"/>
      <c r="M15" s="197">
        <v>20.34</v>
      </c>
      <c r="N15" s="209"/>
      <c r="O15" s="209"/>
      <c r="P15" s="209"/>
      <c r="Q15" s="216"/>
      <c r="R15" s="217"/>
      <c r="S15" s="216"/>
      <c r="T15" s="216"/>
      <c r="U15" s="209"/>
      <c r="V15" s="216"/>
      <c r="W15" s="216"/>
    </row>
    <row r="16" s="21" customFormat="1" ht="12" spans="1:23">
      <c r="A16" s="191" t="s">
        <v>71</v>
      </c>
      <c r="B16" s="191" t="s">
        <v>395</v>
      </c>
      <c r="C16" s="192" t="s">
        <v>401</v>
      </c>
      <c r="D16" s="193">
        <v>2130201</v>
      </c>
      <c r="E16" s="194" t="s">
        <v>397</v>
      </c>
      <c r="F16" s="193">
        <v>30107</v>
      </c>
      <c r="G16" s="194" t="s">
        <v>215</v>
      </c>
      <c r="H16" s="197">
        <v>67.2</v>
      </c>
      <c r="I16" s="197">
        <v>67.2</v>
      </c>
      <c r="J16" s="197"/>
      <c r="K16" s="197"/>
      <c r="L16" s="197"/>
      <c r="M16" s="197">
        <v>67.2</v>
      </c>
      <c r="N16" s="209"/>
      <c r="O16" s="209"/>
      <c r="P16" s="209"/>
      <c r="Q16" s="216"/>
      <c r="R16" s="217"/>
      <c r="S16" s="216"/>
      <c r="T16" s="216"/>
      <c r="U16" s="209"/>
      <c r="V16" s="216"/>
      <c r="W16" s="216"/>
    </row>
    <row r="17" s="21" customFormat="1" ht="12" spans="1:23">
      <c r="A17" s="191" t="s">
        <v>71</v>
      </c>
      <c r="B17" s="191" t="s">
        <v>398</v>
      </c>
      <c r="C17" s="192" t="s">
        <v>399</v>
      </c>
      <c r="D17" s="193">
        <v>2130204</v>
      </c>
      <c r="E17" s="194" t="s">
        <v>400</v>
      </c>
      <c r="F17" s="193">
        <v>30107</v>
      </c>
      <c r="G17" s="194" t="s">
        <v>215</v>
      </c>
      <c r="H17" s="197">
        <v>170.18</v>
      </c>
      <c r="I17" s="197">
        <v>170.18</v>
      </c>
      <c r="J17" s="197"/>
      <c r="K17" s="197"/>
      <c r="L17" s="197"/>
      <c r="M17" s="197">
        <v>170.18</v>
      </c>
      <c r="N17" s="209"/>
      <c r="O17" s="209"/>
      <c r="P17" s="209"/>
      <c r="Q17" s="216"/>
      <c r="R17" s="217"/>
      <c r="S17" s="216"/>
      <c r="T17" s="216"/>
      <c r="U17" s="209"/>
      <c r="V17" s="216"/>
      <c r="W17" s="216"/>
    </row>
    <row r="18" s="21" customFormat="1" ht="24" spans="1:23">
      <c r="A18" s="191" t="s">
        <v>71</v>
      </c>
      <c r="B18" s="191" t="s">
        <v>402</v>
      </c>
      <c r="C18" s="192" t="s">
        <v>203</v>
      </c>
      <c r="D18" s="193">
        <v>2080505</v>
      </c>
      <c r="E18" s="198" t="s">
        <v>403</v>
      </c>
      <c r="F18" s="193">
        <v>30108</v>
      </c>
      <c r="G18" s="199" t="s">
        <v>218</v>
      </c>
      <c r="H18" s="197">
        <v>133.29</v>
      </c>
      <c r="I18" s="197">
        <v>133.29</v>
      </c>
      <c r="J18" s="197"/>
      <c r="K18" s="197"/>
      <c r="L18" s="197"/>
      <c r="M18" s="197">
        <v>133.29</v>
      </c>
      <c r="N18" s="209"/>
      <c r="O18" s="209"/>
      <c r="P18" s="209"/>
      <c r="Q18" s="216"/>
      <c r="R18" s="217"/>
      <c r="S18" s="216"/>
      <c r="T18" s="216"/>
      <c r="U18" s="209"/>
      <c r="V18" s="216"/>
      <c r="W18" s="216"/>
    </row>
    <row r="19" s="21" customFormat="1" ht="12" spans="1:23">
      <c r="A19" s="191" t="s">
        <v>71</v>
      </c>
      <c r="B19" s="191" t="s">
        <v>402</v>
      </c>
      <c r="C19" s="192" t="s">
        <v>404</v>
      </c>
      <c r="D19" s="193">
        <v>2101101</v>
      </c>
      <c r="E19" s="194" t="s">
        <v>405</v>
      </c>
      <c r="F19" s="193">
        <v>30110</v>
      </c>
      <c r="G19" s="198" t="s">
        <v>224</v>
      </c>
      <c r="H19" s="197">
        <v>84.31</v>
      </c>
      <c r="I19" s="197">
        <v>84.31</v>
      </c>
      <c r="J19" s="197"/>
      <c r="K19" s="197"/>
      <c r="L19" s="197"/>
      <c r="M19" s="197">
        <v>84.31</v>
      </c>
      <c r="N19" s="209"/>
      <c r="O19" s="209"/>
      <c r="P19" s="209"/>
      <c r="Q19" s="216"/>
      <c r="R19" s="217"/>
      <c r="S19" s="216"/>
      <c r="T19" s="216"/>
      <c r="U19" s="209"/>
      <c r="V19" s="216"/>
      <c r="W19" s="216"/>
    </row>
    <row r="20" s="21" customFormat="1" ht="12" spans="1:23">
      <c r="A20" s="191" t="s">
        <v>71</v>
      </c>
      <c r="B20" s="191" t="s">
        <v>402</v>
      </c>
      <c r="C20" s="192" t="s">
        <v>406</v>
      </c>
      <c r="D20" s="193">
        <v>2101199</v>
      </c>
      <c r="E20" s="198" t="s">
        <v>407</v>
      </c>
      <c r="F20" s="193">
        <v>30112</v>
      </c>
      <c r="G20" s="198" t="s">
        <v>232</v>
      </c>
      <c r="H20" s="197">
        <v>1.61</v>
      </c>
      <c r="I20" s="197">
        <v>1.61</v>
      </c>
      <c r="J20" s="197"/>
      <c r="K20" s="197"/>
      <c r="L20" s="197"/>
      <c r="M20" s="197">
        <v>1.61</v>
      </c>
      <c r="N20" s="209"/>
      <c r="O20" s="209"/>
      <c r="P20" s="209"/>
      <c r="Q20" s="216"/>
      <c r="R20" s="217"/>
      <c r="S20" s="216"/>
      <c r="T20" s="216"/>
      <c r="U20" s="209"/>
      <c r="V20" s="216"/>
      <c r="W20" s="216"/>
    </row>
    <row r="21" s="21" customFormat="1" ht="12" spans="1:23">
      <c r="A21" s="191" t="s">
        <v>71</v>
      </c>
      <c r="B21" s="191" t="s">
        <v>408</v>
      </c>
      <c r="C21" s="192" t="s">
        <v>206</v>
      </c>
      <c r="D21" s="193">
        <v>2210201</v>
      </c>
      <c r="E21" s="198" t="s">
        <v>206</v>
      </c>
      <c r="F21" s="193">
        <v>30113</v>
      </c>
      <c r="G21" s="194" t="s">
        <v>206</v>
      </c>
      <c r="H21" s="197">
        <v>96.35</v>
      </c>
      <c r="I21" s="197">
        <v>96.35</v>
      </c>
      <c r="J21" s="197"/>
      <c r="K21" s="197"/>
      <c r="L21" s="197"/>
      <c r="M21" s="197">
        <v>96.35</v>
      </c>
      <c r="N21" s="209"/>
      <c r="O21" s="209"/>
      <c r="P21" s="209"/>
      <c r="Q21" s="216"/>
      <c r="R21" s="217"/>
      <c r="S21" s="216"/>
      <c r="T21" s="216"/>
      <c r="U21" s="209"/>
      <c r="V21" s="216"/>
      <c r="W21" s="216"/>
    </row>
    <row r="22" s="21" customFormat="1" ht="12" spans="1:23">
      <c r="A22" s="191" t="s">
        <v>71</v>
      </c>
      <c r="B22" s="191" t="s">
        <v>409</v>
      </c>
      <c r="C22" s="200" t="s">
        <v>410</v>
      </c>
      <c r="D22" s="93">
        <v>2240602</v>
      </c>
      <c r="E22" s="199" t="s">
        <v>411</v>
      </c>
      <c r="F22" s="93">
        <v>30226</v>
      </c>
      <c r="G22" s="159" t="s">
        <v>209</v>
      </c>
      <c r="H22" s="197">
        <v>9</v>
      </c>
      <c r="I22" s="197">
        <v>9</v>
      </c>
      <c r="J22" s="197"/>
      <c r="K22" s="197"/>
      <c r="L22" s="197"/>
      <c r="M22" s="197"/>
      <c r="N22" s="209"/>
      <c r="O22" s="209"/>
      <c r="P22" s="209"/>
      <c r="Q22" s="216"/>
      <c r="R22" s="217"/>
      <c r="S22" s="216"/>
      <c r="T22" s="216"/>
      <c r="U22" s="209"/>
      <c r="V22" s="216"/>
      <c r="W22" s="216"/>
    </row>
    <row r="23" s="21" customFormat="1" ht="12" spans="1:23">
      <c r="A23" s="191" t="s">
        <v>71</v>
      </c>
      <c r="B23" s="191" t="s">
        <v>412</v>
      </c>
      <c r="C23" s="192" t="s">
        <v>413</v>
      </c>
      <c r="D23" s="193">
        <v>2130201</v>
      </c>
      <c r="E23" s="194" t="s">
        <v>397</v>
      </c>
      <c r="F23" s="193">
        <v>30201</v>
      </c>
      <c r="G23" s="194" t="s">
        <v>243</v>
      </c>
      <c r="H23" s="197">
        <v>1</v>
      </c>
      <c r="I23" s="197">
        <v>1</v>
      </c>
      <c r="J23" s="197"/>
      <c r="K23" s="197"/>
      <c r="L23" s="197"/>
      <c r="M23" s="197">
        <v>1</v>
      </c>
      <c r="N23" s="209"/>
      <c r="O23" s="209"/>
      <c r="P23" s="209"/>
      <c r="Q23" s="216"/>
      <c r="R23" s="217"/>
      <c r="S23" s="216"/>
      <c r="T23" s="216"/>
      <c r="U23" s="209"/>
      <c r="V23" s="216"/>
      <c r="W23" s="216"/>
    </row>
    <row r="24" s="21" customFormat="1" ht="12" spans="1:23">
      <c r="A24" s="191" t="s">
        <v>71</v>
      </c>
      <c r="B24" s="191" t="s">
        <v>414</v>
      </c>
      <c r="C24" s="192" t="s">
        <v>413</v>
      </c>
      <c r="D24" s="193">
        <v>2130204</v>
      </c>
      <c r="E24" s="194" t="s">
        <v>400</v>
      </c>
      <c r="F24" s="193">
        <v>30201</v>
      </c>
      <c r="G24" s="194" t="s">
        <v>243</v>
      </c>
      <c r="H24" s="197">
        <v>7</v>
      </c>
      <c r="I24" s="197">
        <v>7</v>
      </c>
      <c r="J24" s="197"/>
      <c r="K24" s="197"/>
      <c r="L24" s="197"/>
      <c r="M24" s="197">
        <v>7</v>
      </c>
      <c r="N24" s="209"/>
      <c r="O24" s="209"/>
      <c r="P24" s="209"/>
      <c r="Q24" s="216"/>
      <c r="R24" s="217"/>
      <c r="S24" s="216"/>
      <c r="T24" s="216"/>
      <c r="U24" s="209"/>
      <c r="V24" s="216"/>
      <c r="W24" s="216"/>
    </row>
    <row r="25" s="21" customFormat="1" ht="12" spans="1:23">
      <c r="A25" s="191" t="s">
        <v>71</v>
      </c>
      <c r="B25" s="191" t="s">
        <v>412</v>
      </c>
      <c r="C25" s="200" t="s">
        <v>415</v>
      </c>
      <c r="D25" s="193">
        <v>2080501</v>
      </c>
      <c r="E25" s="194" t="s">
        <v>416</v>
      </c>
      <c r="F25" s="193">
        <v>30201</v>
      </c>
      <c r="G25" s="194" t="s">
        <v>243</v>
      </c>
      <c r="H25" s="197">
        <v>0.81</v>
      </c>
      <c r="I25" s="197">
        <v>0.81</v>
      </c>
      <c r="J25" s="197"/>
      <c r="K25" s="197"/>
      <c r="L25" s="197"/>
      <c r="M25" s="197">
        <v>0.81</v>
      </c>
      <c r="N25" s="209"/>
      <c r="O25" s="209"/>
      <c r="P25" s="209"/>
      <c r="Q25" s="216"/>
      <c r="R25" s="217"/>
      <c r="S25" s="216"/>
      <c r="T25" s="216"/>
      <c r="U25" s="209"/>
      <c r="V25" s="216"/>
      <c r="W25" s="216"/>
    </row>
    <row r="26" s="21" customFormat="1" ht="12" spans="1:23">
      <c r="A26" s="191" t="s">
        <v>71</v>
      </c>
      <c r="B26" s="191" t="s">
        <v>412</v>
      </c>
      <c r="C26" s="192" t="s">
        <v>413</v>
      </c>
      <c r="D26" s="193">
        <v>2130201</v>
      </c>
      <c r="E26" s="194" t="s">
        <v>397</v>
      </c>
      <c r="F26" s="193">
        <v>30205</v>
      </c>
      <c r="G26" s="194" t="s">
        <v>252</v>
      </c>
      <c r="H26" s="197">
        <v>0.9</v>
      </c>
      <c r="I26" s="197">
        <v>0.9</v>
      </c>
      <c r="J26" s="197"/>
      <c r="K26" s="197"/>
      <c r="L26" s="197"/>
      <c r="M26" s="197">
        <v>0.9</v>
      </c>
      <c r="N26" s="209"/>
      <c r="O26" s="209"/>
      <c r="P26" s="209"/>
      <c r="Q26" s="216"/>
      <c r="R26" s="217"/>
      <c r="S26" s="216"/>
      <c r="T26" s="216"/>
      <c r="U26" s="209"/>
      <c r="V26" s="216"/>
      <c r="W26" s="216"/>
    </row>
    <row r="27" s="21" customFormat="1" ht="12" spans="1:23">
      <c r="A27" s="191" t="s">
        <v>71</v>
      </c>
      <c r="B27" s="191" t="s">
        <v>412</v>
      </c>
      <c r="C27" s="192" t="s">
        <v>413</v>
      </c>
      <c r="D27" s="193">
        <v>2130201</v>
      </c>
      <c r="E27" s="194" t="s">
        <v>397</v>
      </c>
      <c r="F27" s="193">
        <v>30206</v>
      </c>
      <c r="G27" s="194" t="s">
        <v>254</v>
      </c>
      <c r="H27" s="197">
        <v>2.3</v>
      </c>
      <c r="I27" s="197">
        <v>2.3</v>
      </c>
      <c r="J27" s="197"/>
      <c r="K27" s="197"/>
      <c r="L27" s="197"/>
      <c r="M27" s="197">
        <v>2.3</v>
      </c>
      <c r="N27" s="209"/>
      <c r="O27" s="209"/>
      <c r="P27" s="209"/>
      <c r="Q27" s="216"/>
      <c r="R27" s="217"/>
      <c r="S27" s="216"/>
      <c r="T27" s="216"/>
      <c r="U27" s="209"/>
      <c r="V27" s="216"/>
      <c r="W27" s="216"/>
    </row>
    <row r="28" s="21" customFormat="1" ht="12" spans="1:23">
      <c r="A28" s="191" t="s">
        <v>71</v>
      </c>
      <c r="B28" s="191" t="s">
        <v>412</v>
      </c>
      <c r="C28" s="192" t="s">
        <v>413</v>
      </c>
      <c r="D28" s="193">
        <v>2130201</v>
      </c>
      <c r="E28" s="194" t="s">
        <v>397</v>
      </c>
      <c r="F28" s="193">
        <v>30207</v>
      </c>
      <c r="G28" s="194" t="s">
        <v>256</v>
      </c>
      <c r="H28" s="197">
        <v>1</v>
      </c>
      <c r="I28" s="197">
        <v>1</v>
      </c>
      <c r="J28" s="197"/>
      <c r="K28" s="197"/>
      <c r="L28" s="197"/>
      <c r="M28" s="197">
        <v>1</v>
      </c>
      <c r="N28" s="209"/>
      <c r="O28" s="209"/>
      <c r="P28" s="209"/>
      <c r="Q28" s="216"/>
      <c r="R28" s="217"/>
      <c r="S28" s="216"/>
      <c r="T28" s="216"/>
      <c r="U28" s="209"/>
      <c r="V28" s="216"/>
      <c r="W28" s="216"/>
    </row>
    <row r="29" s="21" customFormat="1" ht="12" spans="1:23">
      <c r="A29" s="191" t="s">
        <v>71</v>
      </c>
      <c r="B29" s="191" t="s">
        <v>414</v>
      </c>
      <c r="C29" s="192" t="s">
        <v>413</v>
      </c>
      <c r="D29" s="193">
        <v>2130204</v>
      </c>
      <c r="E29" s="194" t="s">
        <v>400</v>
      </c>
      <c r="F29" s="193">
        <v>30209</v>
      </c>
      <c r="G29" s="201" t="s">
        <v>260</v>
      </c>
      <c r="H29" s="197">
        <v>0.7</v>
      </c>
      <c r="I29" s="197">
        <v>0.7</v>
      </c>
      <c r="J29" s="197"/>
      <c r="K29" s="197"/>
      <c r="L29" s="197"/>
      <c r="M29" s="197">
        <v>0.7</v>
      </c>
      <c r="N29" s="209"/>
      <c r="O29" s="209"/>
      <c r="P29" s="209"/>
      <c r="Q29" s="216"/>
      <c r="R29" s="217"/>
      <c r="S29" s="216"/>
      <c r="T29" s="216"/>
      <c r="U29" s="209"/>
      <c r="V29" s="216"/>
      <c r="W29" s="216"/>
    </row>
    <row r="30" s="21" customFormat="1" ht="12" spans="1:23">
      <c r="A30" s="191" t="s">
        <v>71</v>
      </c>
      <c r="B30" s="191" t="s">
        <v>412</v>
      </c>
      <c r="C30" s="192" t="s">
        <v>413</v>
      </c>
      <c r="D30" s="193">
        <v>2130201</v>
      </c>
      <c r="E30" s="194" t="s">
        <v>397</v>
      </c>
      <c r="F30" s="193">
        <v>30211</v>
      </c>
      <c r="G30" s="194" t="s">
        <v>263</v>
      </c>
      <c r="H30" s="197">
        <v>0.3</v>
      </c>
      <c r="I30" s="197">
        <v>0.3</v>
      </c>
      <c r="J30" s="197"/>
      <c r="K30" s="197"/>
      <c r="L30" s="197"/>
      <c r="M30" s="197">
        <v>0.3</v>
      </c>
      <c r="N30" s="209"/>
      <c r="O30" s="209"/>
      <c r="P30" s="209"/>
      <c r="Q30" s="216"/>
      <c r="R30" s="217"/>
      <c r="S30" s="216"/>
      <c r="T30" s="216"/>
      <c r="U30" s="209"/>
      <c r="V30" s="216"/>
      <c r="W30" s="216"/>
    </row>
    <row r="31" s="21" customFormat="1" ht="12" spans="1:23">
      <c r="A31" s="191" t="s">
        <v>71</v>
      </c>
      <c r="B31" s="191" t="s">
        <v>414</v>
      </c>
      <c r="C31" s="192" t="s">
        <v>413</v>
      </c>
      <c r="D31" s="193">
        <v>2130204</v>
      </c>
      <c r="E31" s="194" t="s">
        <v>400</v>
      </c>
      <c r="F31" s="193">
        <v>30211</v>
      </c>
      <c r="G31" s="201" t="s">
        <v>263</v>
      </c>
      <c r="H31" s="197">
        <v>7</v>
      </c>
      <c r="I31" s="197">
        <v>7</v>
      </c>
      <c r="J31" s="197"/>
      <c r="K31" s="197"/>
      <c r="L31" s="197"/>
      <c r="M31" s="197">
        <v>7</v>
      </c>
      <c r="N31" s="209"/>
      <c r="O31" s="209"/>
      <c r="P31" s="209"/>
      <c r="Q31" s="216"/>
      <c r="R31" s="217"/>
      <c r="S31" s="216"/>
      <c r="T31" s="216"/>
      <c r="U31" s="209"/>
      <c r="V31" s="216"/>
      <c r="W31" s="216"/>
    </row>
    <row r="32" s="21" customFormat="1" ht="12" spans="1:23">
      <c r="A32" s="191" t="s">
        <v>71</v>
      </c>
      <c r="B32" s="191" t="s">
        <v>414</v>
      </c>
      <c r="C32" s="192" t="s">
        <v>413</v>
      </c>
      <c r="D32" s="193">
        <v>2130204</v>
      </c>
      <c r="E32" s="194" t="s">
        <v>400</v>
      </c>
      <c r="F32" s="193">
        <v>30213</v>
      </c>
      <c r="G32" s="201" t="s">
        <v>239</v>
      </c>
      <c r="H32" s="197">
        <v>1</v>
      </c>
      <c r="I32" s="197">
        <v>1</v>
      </c>
      <c r="J32" s="197"/>
      <c r="K32" s="197"/>
      <c r="L32" s="197"/>
      <c r="M32" s="197">
        <v>1</v>
      </c>
      <c r="N32" s="209"/>
      <c r="O32" s="209"/>
      <c r="P32" s="209"/>
      <c r="Q32" s="216"/>
      <c r="R32" s="217"/>
      <c r="S32" s="216"/>
      <c r="T32" s="216"/>
      <c r="U32" s="209"/>
      <c r="V32" s="216"/>
      <c r="W32" s="216"/>
    </row>
    <row r="33" s="21" customFormat="1" ht="12" spans="1:23">
      <c r="A33" s="191" t="s">
        <v>71</v>
      </c>
      <c r="B33" s="191" t="s">
        <v>412</v>
      </c>
      <c r="C33" s="192" t="s">
        <v>413</v>
      </c>
      <c r="D33" s="193">
        <v>2130201</v>
      </c>
      <c r="E33" s="194" t="s">
        <v>397</v>
      </c>
      <c r="F33" s="193">
        <v>30215</v>
      </c>
      <c r="G33" s="194" t="s">
        <v>219</v>
      </c>
      <c r="H33" s="197">
        <v>0.8</v>
      </c>
      <c r="I33" s="197">
        <v>0.8</v>
      </c>
      <c r="J33" s="197"/>
      <c r="K33" s="197"/>
      <c r="L33" s="197"/>
      <c r="M33" s="197">
        <v>0.8</v>
      </c>
      <c r="N33" s="209"/>
      <c r="O33" s="209"/>
      <c r="P33" s="209"/>
      <c r="Q33" s="216"/>
      <c r="R33" s="217"/>
      <c r="S33" s="216"/>
      <c r="T33" s="216"/>
      <c r="U33" s="209"/>
      <c r="V33" s="216"/>
      <c r="W33" s="216"/>
    </row>
    <row r="34" s="21" customFormat="1" ht="12" spans="1:23">
      <c r="A34" s="191" t="s">
        <v>71</v>
      </c>
      <c r="B34" s="191" t="s">
        <v>412</v>
      </c>
      <c r="C34" s="192" t="s">
        <v>413</v>
      </c>
      <c r="D34" s="193">
        <v>2130201</v>
      </c>
      <c r="E34" s="194" t="s">
        <v>397</v>
      </c>
      <c r="F34" s="193">
        <v>30216</v>
      </c>
      <c r="G34" s="194" t="s">
        <v>222</v>
      </c>
      <c r="H34" s="197">
        <v>1.75</v>
      </c>
      <c r="I34" s="197">
        <v>1.75</v>
      </c>
      <c r="J34" s="197"/>
      <c r="K34" s="197"/>
      <c r="L34" s="197"/>
      <c r="M34" s="197">
        <v>1.75</v>
      </c>
      <c r="N34" s="209"/>
      <c r="O34" s="209"/>
      <c r="P34" s="209"/>
      <c r="Q34" s="216"/>
      <c r="R34" s="217"/>
      <c r="S34" s="216"/>
      <c r="T34" s="216"/>
      <c r="U34" s="209"/>
      <c r="V34" s="216"/>
      <c r="W34" s="216"/>
    </row>
    <row r="35" s="21" customFormat="1" ht="12" spans="1:23">
      <c r="A35" s="191" t="s">
        <v>71</v>
      </c>
      <c r="B35" s="191" t="s">
        <v>414</v>
      </c>
      <c r="C35" s="192" t="s">
        <v>413</v>
      </c>
      <c r="D35" s="193">
        <v>2130204</v>
      </c>
      <c r="E35" s="194" t="s">
        <v>400</v>
      </c>
      <c r="F35" s="193">
        <v>30216</v>
      </c>
      <c r="G35" s="194" t="s">
        <v>222</v>
      </c>
      <c r="H35" s="197">
        <v>3.66</v>
      </c>
      <c r="I35" s="197">
        <v>3.66</v>
      </c>
      <c r="J35" s="197"/>
      <c r="K35" s="197"/>
      <c r="L35" s="197"/>
      <c r="M35" s="197">
        <v>3.66</v>
      </c>
      <c r="N35" s="209"/>
      <c r="O35" s="209"/>
      <c r="P35" s="209"/>
      <c r="Q35" s="216"/>
      <c r="R35" s="217"/>
      <c r="S35" s="216"/>
      <c r="T35" s="216"/>
      <c r="U35" s="209"/>
      <c r="V35" s="216"/>
      <c r="W35" s="216"/>
    </row>
    <row r="36" s="21" customFormat="1" ht="12" spans="1:23">
      <c r="A36" s="191" t="s">
        <v>71</v>
      </c>
      <c r="B36" s="191" t="s">
        <v>417</v>
      </c>
      <c r="C36" s="192" t="s">
        <v>413</v>
      </c>
      <c r="D36" s="193">
        <v>2130201</v>
      </c>
      <c r="E36" s="194" t="s">
        <v>397</v>
      </c>
      <c r="F36" s="193">
        <v>30217</v>
      </c>
      <c r="G36" s="194" t="s">
        <v>233</v>
      </c>
      <c r="H36" s="197">
        <v>2.1</v>
      </c>
      <c r="I36" s="197">
        <v>2.1</v>
      </c>
      <c r="J36" s="197"/>
      <c r="K36" s="197"/>
      <c r="L36" s="197"/>
      <c r="M36" s="197">
        <v>2.1</v>
      </c>
      <c r="N36" s="209"/>
      <c r="O36" s="209"/>
      <c r="P36" s="209"/>
      <c r="Q36" s="216"/>
      <c r="R36" s="217"/>
      <c r="S36" s="216"/>
      <c r="T36" s="216"/>
      <c r="U36" s="209"/>
      <c r="V36" s="216"/>
      <c r="W36" s="216"/>
    </row>
    <row r="37" s="21" customFormat="1" ht="12" spans="1:23">
      <c r="A37" s="191" t="s">
        <v>71</v>
      </c>
      <c r="B37" s="191" t="s">
        <v>418</v>
      </c>
      <c r="C37" s="192" t="s">
        <v>413</v>
      </c>
      <c r="D37" s="193">
        <v>2130204</v>
      </c>
      <c r="E37" s="194" t="s">
        <v>400</v>
      </c>
      <c r="F37" s="193">
        <v>30217</v>
      </c>
      <c r="G37" s="194" t="s">
        <v>233</v>
      </c>
      <c r="H37" s="197">
        <v>2.9</v>
      </c>
      <c r="I37" s="197">
        <v>2.9</v>
      </c>
      <c r="J37" s="197"/>
      <c r="K37" s="197"/>
      <c r="L37" s="197"/>
      <c r="M37" s="197">
        <v>2.9</v>
      </c>
      <c r="N37" s="209"/>
      <c r="O37" s="209"/>
      <c r="P37" s="209"/>
      <c r="Q37" s="216"/>
      <c r="R37" s="217"/>
      <c r="S37" s="216"/>
      <c r="T37" s="216"/>
      <c r="U37" s="209"/>
      <c r="V37" s="216"/>
      <c r="W37" s="216"/>
    </row>
    <row r="38" s="21" customFormat="1" ht="12" spans="1:23">
      <c r="A38" s="191" t="s">
        <v>71</v>
      </c>
      <c r="B38" s="191" t="s">
        <v>412</v>
      </c>
      <c r="C38" s="192" t="s">
        <v>413</v>
      </c>
      <c r="D38" s="193">
        <v>2130201</v>
      </c>
      <c r="E38" s="194" t="s">
        <v>397</v>
      </c>
      <c r="F38" s="193">
        <v>30229</v>
      </c>
      <c r="G38" s="194" t="s">
        <v>287</v>
      </c>
      <c r="H38" s="197">
        <v>2.92</v>
      </c>
      <c r="I38" s="197">
        <v>2.92</v>
      </c>
      <c r="J38" s="197"/>
      <c r="K38" s="197"/>
      <c r="L38" s="197"/>
      <c r="M38" s="197">
        <v>2.92</v>
      </c>
      <c r="N38" s="209"/>
      <c r="O38" s="209"/>
      <c r="P38" s="209"/>
      <c r="Q38" s="216"/>
      <c r="R38" s="217"/>
      <c r="S38" s="216"/>
      <c r="T38" s="216"/>
      <c r="U38" s="209"/>
      <c r="V38" s="216"/>
      <c r="W38" s="216"/>
    </row>
    <row r="39" s="21" customFormat="1" ht="12" spans="1:23">
      <c r="A39" s="191" t="s">
        <v>71</v>
      </c>
      <c r="B39" s="191" t="s">
        <v>414</v>
      </c>
      <c r="C39" s="192" t="s">
        <v>413</v>
      </c>
      <c r="D39" s="193">
        <v>2130204</v>
      </c>
      <c r="E39" s="194" t="s">
        <v>400</v>
      </c>
      <c r="F39" s="193">
        <v>30229</v>
      </c>
      <c r="G39" s="194" t="s">
        <v>287</v>
      </c>
      <c r="H39" s="197">
        <v>6.1</v>
      </c>
      <c r="I39" s="197">
        <v>6.1</v>
      </c>
      <c r="J39" s="197"/>
      <c r="K39" s="197"/>
      <c r="L39" s="197"/>
      <c r="M39" s="197">
        <v>6.1</v>
      </c>
      <c r="N39" s="209"/>
      <c r="O39" s="209"/>
      <c r="P39" s="209"/>
      <c r="Q39" s="216"/>
      <c r="R39" s="217"/>
      <c r="S39" s="216"/>
      <c r="T39" s="216"/>
      <c r="U39" s="209"/>
      <c r="V39" s="216"/>
      <c r="W39" s="216"/>
    </row>
    <row r="40" s="21" customFormat="1" ht="12" spans="1:23">
      <c r="A40" s="191" t="s">
        <v>71</v>
      </c>
      <c r="B40" s="191" t="s">
        <v>419</v>
      </c>
      <c r="C40" s="192" t="s">
        <v>238</v>
      </c>
      <c r="D40" s="193">
        <v>2130201</v>
      </c>
      <c r="E40" s="194" t="s">
        <v>397</v>
      </c>
      <c r="F40" s="193">
        <v>30231</v>
      </c>
      <c r="G40" s="198" t="s">
        <v>238</v>
      </c>
      <c r="H40" s="197">
        <v>15</v>
      </c>
      <c r="I40" s="197">
        <v>15</v>
      </c>
      <c r="J40" s="197"/>
      <c r="K40" s="197"/>
      <c r="L40" s="197"/>
      <c r="M40" s="197">
        <v>15</v>
      </c>
      <c r="N40" s="209"/>
      <c r="O40" s="209"/>
      <c r="P40" s="209"/>
      <c r="Q40" s="216"/>
      <c r="R40" s="217"/>
      <c r="S40" s="216"/>
      <c r="T40" s="216"/>
      <c r="U40" s="209"/>
      <c r="V40" s="216"/>
      <c r="W40" s="216"/>
    </row>
    <row r="41" s="21" customFormat="1" ht="12" spans="1:23">
      <c r="A41" s="191" t="s">
        <v>71</v>
      </c>
      <c r="B41" s="191" t="s">
        <v>420</v>
      </c>
      <c r="C41" s="200" t="s">
        <v>421</v>
      </c>
      <c r="D41" s="193">
        <v>2130201</v>
      </c>
      <c r="E41" s="194" t="s">
        <v>397</v>
      </c>
      <c r="F41" s="193">
        <v>30239</v>
      </c>
      <c r="G41" s="194" t="s">
        <v>293</v>
      </c>
      <c r="H41" s="197">
        <v>25.26</v>
      </c>
      <c r="I41" s="197">
        <v>25.26</v>
      </c>
      <c r="J41" s="197"/>
      <c r="K41" s="197"/>
      <c r="L41" s="197"/>
      <c r="M41" s="197">
        <v>25.26</v>
      </c>
      <c r="N41" s="210"/>
      <c r="O41" s="210"/>
      <c r="P41" s="210"/>
      <c r="Q41" s="217"/>
      <c r="R41" s="217"/>
      <c r="S41" s="217"/>
      <c r="T41" s="217"/>
      <c r="U41" s="210"/>
      <c r="V41" s="217"/>
      <c r="W41" s="217"/>
    </row>
    <row r="42" s="21" customFormat="1" ht="12" spans="1:23">
      <c r="A42" s="191" t="s">
        <v>71</v>
      </c>
      <c r="B42" s="191" t="s">
        <v>422</v>
      </c>
      <c r="C42" s="192" t="s">
        <v>423</v>
      </c>
      <c r="D42" s="193">
        <v>2130201</v>
      </c>
      <c r="E42" s="194" t="s">
        <v>397</v>
      </c>
      <c r="F42" s="193">
        <v>30305</v>
      </c>
      <c r="G42" s="194" t="s">
        <v>311</v>
      </c>
      <c r="H42" s="197">
        <v>5.44</v>
      </c>
      <c r="I42" s="197">
        <v>5.44</v>
      </c>
      <c r="J42" s="197"/>
      <c r="K42" s="197"/>
      <c r="L42" s="197"/>
      <c r="M42" s="197">
        <v>5.44</v>
      </c>
      <c r="N42" s="209"/>
      <c r="O42" s="209"/>
      <c r="P42" s="209"/>
      <c r="Q42" s="209"/>
      <c r="R42" s="209"/>
      <c r="S42" s="209"/>
      <c r="T42" s="209"/>
      <c r="U42" s="209"/>
      <c r="V42" s="209"/>
      <c r="W42" s="209"/>
    </row>
    <row r="43" s="21" customFormat="1" ht="12" spans="1:23">
      <c r="A43" s="191" t="s">
        <v>71</v>
      </c>
      <c r="B43" s="191" t="s">
        <v>422</v>
      </c>
      <c r="C43" s="200" t="s">
        <v>424</v>
      </c>
      <c r="D43" s="193">
        <v>2080501</v>
      </c>
      <c r="E43" s="194" t="s">
        <v>416</v>
      </c>
      <c r="F43" s="193">
        <v>30302</v>
      </c>
      <c r="G43" s="194" t="s">
        <v>305</v>
      </c>
      <c r="H43" s="197">
        <v>87.76</v>
      </c>
      <c r="I43" s="197">
        <v>87.76</v>
      </c>
      <c r="J43" s="197"/>
      <c r="K43" s="197"/>
      <c r="L43" s="197"/>
      <c r="M43" s="197">
        <v>87.76</v>
      </c>
      <c r="N43" s="209"/>
      <c r="O43" s="209"/>
      <c r="P43" s="209"/>
      <c r="Q43" s="209"/>
      <c r="R43" s="209"/>
      <c r="S43" s="209"/>
      <c r="T43" s="209"/>
      <c r="U43" s="209"/>
      <c r="V43" s="209"/>
      <c r="W43" s="209"/>
    </row>
    <row r="44" s="21" customFormat="1" ht="12" spans="1:23">
      <c r="A44" s="202" t="s">
        <v>107</v>
      </c>
      <c r="B44" s="202"/>
      <c r="C44" s="202"/>
      <c r="D44" s="202"/>
      <c r="E44" s="203"/>
      <c r="F44" s="202"/>
      <c r="G44" s="203"/>
      <c r="H44" s="204">
        <f>SUM(H10:H43)</f>
        <v>1561.43</v>
      </c>
      <c r="I44" s="204">
        <f>SUM(I10:I43)</f>
        <v>1561.43</v>
      </c>
      <c r="J44" s="197"/>
      <c r="K44" s="197"/>
      <c r="L44" s="204"/>
      <c r="M44" s="204">
        <f>SUM(M10:M43)</f>
        <v>1552.43</v>
      </c>
      <c r="N44" s="209"/>
      <c r="O44" s="209"/>
      <c r="P44" s="209"/>
      <c r="Q44" s="209"/>
      <c r="R44" s="209"/>
      <c r="S44" s="209"/>
      <c r="T44" s="209"/>
      <c r="U44" s="209"/>
      <c r="V44" s="209"/>
      <c r="W44" s="20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44:B44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5"/>
  <sheetViews>
    <sheetView topLeftCell="C1" workbookViewId="0">
      <selection activeCell="L12" sqref="L12"/>
    </sheetView>
  </sheetViews>
  <sheetFormatPr defaultColWidth="9.13636363636364" defaultRowHeight="14.25" customHeight="1"/>
  <cols>
    <col min="1" max="1" width="12.2818181818182" style="31" customWidth="1"/>
    <col min="2" max="2" width="20.5454545454545" style="31" customWidth="1"/>
    <col min="3" max="3" width="29.7181818181818" style="31" customWidth="1"/>
    <col min="4" max="4" width="20.1363636363636" style="31" customWidth="1"/>
    <col min="5" max="5" width="12.1363636363636" style="31" customWidth="1"/>
    <col min="6" max="6" width="18.7272727272727" style="31" customWidth="1"/>
    <col min="7" max="7" width="9.85454545454546" style="31" customWidth="1"/>
    <col min="8" max="8" width="14" style="31" customWidth="1"/>
    <col min="9" max="9" width="17.8545454545455" style="31" customWidth="1"/>
    <col min="10" max="10" width="14.8545454545455" style="31" customWidth="1"/>
    <col min="11" max="11" width="14.7090909090909" style="31" customWidth="1"/>
    <col min="12" max="12" width="15.1363636363636" style="31" customWidth="1"/>
    <col min="13" max="15" width="11.1363636363636" style="31" customWidth="1"/>
    <col min="16" max="16" width="12.8545454545455" style="22" customWidth="1"/>
    <col min="17" max="18" width="12.1363636363636" style="31" customWidth="1"/>
    <col min="19" max="19" width="10" style="31" customWidth="1"/>
    <col min="20" max="20" width="10.5727272727273" style="31" customWidth="1"/>
    <col min="21" max="21" width="10.2818181818182" style="31" customWidth="1"/>
    <col min="22" max="22" width="10.4272727272727" style="31" customWidth="1"/>
    <col min="23" max="24" width="11.1363636363636" style="31" customWidth="1"/>
    <col min="25" max="25" width="9.13636363636364" style="31" customWidth="1"/>
    <col min="26" max="26" width="10.2818181818182" style="31" customWidth="1"/>
    <col min="27" max="29" width="11.7090909090909" style="31" customWidth="1"/>
    <col min="30" max="30" width="10.2818181818182" style="31" customWidth="1"/>
    <col min="31" max="31" width="9.13636363636364" style="22" customWidth="1"/>
    <col min="32" max="16384" width="9.13636363636364" style="22"/>
  </cols>
  <sheetData>
    <row r="1" ht="13.5" customHeight="1" spans="5:30">
      <c r="E1" s="111"/>
      <c r="F1" s="111"/>
      <c r="G1" s="111"/>
      <c r="H1" s="111"/>
      <c r="P1" s="96"/>
      <c r="AD1" s="32"/>
    </row>
    <row r="2" ht="51.75" customHeight="1" spans="1:30">
      <c r="A2" s="33" t="s">
        <v>425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="46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66"/>
      <c r="AD3" s="98" t="s">
        <v>376</v>
      </c>
    </row>
    <row r="4" ht="13" spans="1:30">
      <c r="A4" s="153" t="s">
        <v>426</v>
      </c>
      <c r="B4" s="153" t="s">
        <v>383</v>
      </c>
      <c r="C4" s="153" t="s">
        <v>384</v>
      </c>
      <c r="D4" s="153" t="s">
        <v>427</v>
      </c>
      <c r="E4" s="153" t="s">
        <v>73</v>
      </c>
      <c r="F4" s="153" t="s">
        <v>74</v>
      </c>
      <c r="G4" s="153" t="s">
        <v>428</v>
      </c>
      <c r="H4" s="153" t="s">
        <v>429</v>
      </c>
      <c r="I4" s="153" t="s">
        <v>58</v>
      </c>
      <c r="J4" s="38" t="s">
        <v>430</v>
      </c>
      <c r="K4" s="39"/>
      <c r="L4" s="39"/>
      <c r="M4" s="39"/>
      <c r="N4" s="39"/>
      <c r="O4" s="39"/>
      <c r="P4" s="39"/>
      <c r="Q4" s="39"/>
      <c r="R4" s="39"/>
      <c r="S4" s="39"/>
      <c r="T4" s="63"/>
      <c r="U4" s="38" t="s">
        <v>431</v>
      </c>
      <c r="V4" s="39"/>
      <c r="W4" s="63"/>
      <c r="X4" s="50" t="s">
        <v>64</v>
      </c>
      <c r="Y4" s="38" t="s">
        <v>70</v>
      </c>
      <c r="Z4" s="39"/>
      <c r="AA4" s="39"/>
      <c r="AB4" s="39"/>
      <c r="AC4" s="39"/>
      <c r="AD4" s="63"/>
    </row>
    <row r="5" ht="13" spans="1:30">
      <c r="A5" s="154"/>
      <c r="B5" s="154"/>
      <c r="C5" s="154"/>
      <c r="D5" s="154"/>
      <c r="E5" s="154"/>
      <c r="F5" s="154"/>
      <c r="G5" s="154"/>
      <c r="H5" s="154"/>
      <c r="I5" s="154"/>
      <c r="J5" s="167" t="s">
        <v>61</v>
      </c>
      <c r="K5" s="168"/>
      <c r="L5" s="168"/>
      <c r="M5" s="168"/>
      <c r="N5" s="168"/>
      <c r="O5" s="168"/>
      <c r="P5" s="168"/>
      <c r="Q5" s="168"/>
      <c r="R5" s="178"/>
      <c r="S5" s="50" t="s">
        <v>62</v>
      </c>
      <c r="T5" s="50" t="s">
        <v>63</v>
      </c>
      <c r="U5" s="50" t="s">
        <v>61</v>
      </c>
      <c r="V5" s="50" t="s">
        <v>62</v>
      </c>
      <c r="W5" s="50" t="s">
        <v>63</v>
      </c>
      <c r="X5" s="53"/>
      <c r="Y5" s="50" t="s">
        <v>60</v>
      </c>
      <c r="Z5" s="50" t="s">
        <v>65</v>
      </c>
      <c r="AA5" s="50" t="s">
        <v>432</v>
      </c>
      <c r="AB5" s="50" t="s">
        <v>67</v>
      </c>
      <c r="AC5" s="50" t="s">
        <v>68</v>
      </c>
      <c r="AD5" s="50" t="s">
        <v>69</v>
      </c>
    </row>
    <row r="6" ht="13" spans="1:30">
      <c r="A6" s="154"/>
      <c r="B6" s="154"/>
      <c r="C6" s="154"/>
      <c r="D6" s="154"/>
      <c r="E6" s="154"/>
      <c r="F6" s="154"/>
      <c r="G6" s="154"/>
      <c r="H6" s="154"/>
      <c r="I6" s="169"/>
      <c r="J6" s="69" t="s">
        <v>60</v>
      </c>
      <c r="K6" s="69"/>
      <c r="L6" s="69" t="s">
        <v>433</v>
      </c>
      <c r="M6" s="69" t="s">
        <v>434</v>
      </c>
      <c r="N6" s="69" t="s">
        <v>435</v>
      </c>
      <c r="O6" s="69" t="s">
        <v>436</v>
      </c>
      <c r="P6" s="69" t="s">
        <v>437</v>
      </c>
      <c r="Q6" s="69" t="s">
        <v>438</v>
      </c>
      <c r="R6" s="69" t="s">
        <v>439</v>
      </c>
      <c r="S6" s="179"/>
      <c r="T6" s="180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ht="13" spans="1:30">
      <c r="A7" s="155"/>
      <c r="B7" s="155"/>
      <c r="C7" s="155"/>
      <c r="D7" s="155"/>
      <c r="E7" s="155"/>
      <c r="F7" s="155"/>
      <c r="G7" s="155"/>
      <c r="H7" s="155"/>
      <c r="I7" s="170"/>
      <c r="J7" s="171" t="s">
        <v>60</v>
      </c>
      <c r="K7" s="171" t="s">
        <v>440</v>
      </c>
      <c r="L7" s="69"/>
      <c r="M7" s="69"/>
      <c r="N7" s="69"/>
      <c r="O7" s="69"/>
      <c r="P7" s="69"/>
      <c r="Q7" s="69"/>
      <c r="R7" s="69"/>
      <c r="S7" s="181"/>
      <c r="T7" s="182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="21" customFormat="1" ht="12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149">
        <v>17</v>
      </c>
      <c r="R8" s="149">
        <v>18</v>
      </c>
      <c r="S8" s="149">
        <v>19</v>
      </c>
      <c r="T8" s="149">
        <v>20</v>
      </c>
      <c r="U8" s="149">
        <v>21</v>
      </c>
      <c r="V8" s="149">
        <v>22</v>
      </c>
      <c r="W8" s="149">
        <v>23</v>
      </c>
      <c r="X8" s="149">
        <v>24</v>
      </c>
      <c r="Y8" s="149">
        <v>25</v>
      </c>
      <c r="Z8" s="149">
        <v>26</v>
      </c>
      <c r="AA8" s="149">
        <v>27</v>
      </c>
      <c r="AB8" s="149">
        <v>28</v>
      </c>
      <c r="AC8" s="149">
        <v>29</v>
      </c>
      <c r="AD8" s="149">
        <v>30</v>
      </c>
    </row>
    <row r="9" s="21" customFormat="1" ht="12" spans="1:30">
      <c r="A9" s="156" t="s">
        <v>441</v>
      </c>
      <c r="B9" s="373" t="s">
        <v>442</v>
      </c>
      <c r="C9" s="158" t="s">
        <v>443</v>
      </c>
      <c r="D9" s="156" t="s">
        <v>71</v>
      </c>
      <c r="E9" s="156">
        <v>2110506</v>
      </c>
      <c r="F9" s="157" t="s">
        <v>444</v>
      </c>
      <c r="G9" s="156">
        <v>30201</v>
      </c>
      <c r="H9" s="157" t="s">
        <v>243</v>
      </c>
      <c r="I9" s="172">
        <v>0.71</v>
      </c>
      <c r="J9" s="173"/>
      <c r="K9" s="173"/>
      <c r="L9" s="173"/>
      <c r="M9" s="174"/>
      <c r="N9" s="174"/>
      <c r="O9" s="174"/>
      <c r="P9" s="174"/>
      <c r="Q9" s="174"/>
      <c r="R9" s="174"/>
      <c r="S9" s="183"/>
      <c r="T9" s="174"/>
      <c r="U9" s="172">
        <v>0.71</v>
      </c>
      <c r="V9" s="184"/>
      <c r="W9" s="184"/>
      <c r="X9" s="174"/>
      <c r="Y9" s="183"/>
      <c r="Z9" s="174"/>
      <c r="AA9" s="174"/>
      <c r="AB9" s="174"/>
      <c r="AC9" s="174"/>
      <c r="AD9" s="174"/>
    </row>
    <row r="10" s="21" customFormat="1" ht="12" spans="1:30">
      <c r="A10" s="156" t="s">
        <v>441</v>
      </c>
      <c r="B10" s="373" t="s">
        <v>442</v>
      </c>
      <c r="C10" s="158" t="s">
        <v>443</v>
      </c>
      <c r="D10" s="156" t="s">
        <v>71</v>
      </c>
      <c r="E10" s="156">
        <v>2110506</v>
      </c>
      <c r="F10" s="157" t="s">
        <v>444</v>
      </c>
      <c r="G10" s="156">
        <v>30227</v>
      </c>
      <c r="H10" s="159" t="s">
        <v>230</v>
      </c>
      <c r="I10" s="172">
        <v>19.29</v>
      </c>
      <c r="J10" s="173"/>
      <c r="K10" s="173"/>
      <c r="L10" s="173"/>
      <c r="M10" s="174"/>
      <c r="N10" s="174"/>
      <c r="O10" s="174"/>
      <c r="P10" s="174"/>
      <c r="Q10" s="174"/>
      <c r="R10" s="174"/>
      <c r="S10" s="183"/>
      <c r="T10" s="174"/>
      <c r="U10" s="172">
        <v>19.29</v>
      </c>
      <c r="V10" s="99"/>
      <c r="W10" s="99"/>
      <c r="X10" s="174"/>
      <c r="Y10" s="183"/>
      <c r="Z10" s="174"/>
      <c r="AA10" s="174"/>
      <c r="AB10" s="174"/>
      <c r="AC10" s="174"/>
      <c r="AD10" s="99"/>
    </row>
    <row r="11" s="21" customFormat="1" ht="12" spans="1:30">
      <c r="A11" s="156" t="s">
        <v>441</v>
      </c>
      <c r="B11" s="373" t="s">
        <v>442</v>
      </c>
      <c r="C11" s="158" t="s">
        <v>445</v>
      </c>
      <c r="D11" s="156" t="s">
        <v>446</v>
      </c>
      <c r="E11" s="156">
        <v>2110506</v>
      </c>
      <c r="F11" s="157" t="s">
        <v>444</v>
      </c>
      <c r="G11" s="156">
        <v>31204</v>
      </c>
      <c r="H11" s="159" t="s">
        <v>291</v>
      </c>
      <c r="I11" s="172">
        <v>80</v>
      </c>
      <c r="J11" s="173"/>
      <c r="K11" s="173"/>
      <c r="L11" s="173"/>
      <c r="M11" s="174"/>
      <c r="N11" s="174"/>
      <c r="O11" s="174"/>
      <c r="P11" s="174"/>
      <c r="Q11" s="174"/>
      <c r="R11" s="174"/>
      <c r="S11" s="183"/>
      <c r="T11" s="174"/>
      <c r="U11" s="172">
        <v>80</v>
      </c>
      <c r="V11" s="99"/>
      <c r="W11" s="99"/>
      <c r="X11" s="174"/>
      <c r="Y11" s="183"/>
      <c r="Z11" s="174"/>
      <c r="AA11" s="174"/>
      <c r="AB11" s="174"/>
      <c r="AC11" s="174"/>
      <c r="AD11" s="99"/>
    </row>
    <row r="12" s="21" customFormat="1" ht="12" spans="1:30">
      <c r="A12" s="156" t="s">
        <v>447</v>
      </c>
      <c r="B12" s="373" t="s">
        <v>448</v>
      </c>
      <c r="C12" s="158" t="s">
        <v>449</v>
      </c>
      <c r="D12" s="156" t="s">
        <v>71</v>
      </c>
      <c r="E12" s="156">
        <v>2130237</v>
      </c>
      <c r="F12" s="157" t="s">
        <v>450</v>
      </c>
      <c r="G12" s="156">
        <v>30227</v>
      </c>
      <c r="H12" s="159" t="s">
        <v>230</v>
      </c>
      <c r="I12" s="172">
        <v>15</v>
      </c>
      <c r="J12" s="172">
        <v>15</v>
      </c>
      <c r="K12" s="172">
        <f>L12</f>
        <v>15</v>
      </c>
      <c r="L12" s="172">
        <v>15</v>
      </c>
      <c r="M12" s="174"/>
      <c r="N12" s="174"/>
      <c r="O12" s="174"/>
      <c r="P12" s="174"/>
      <c r="Q12" s="174"/>
      <c r="R12" s="174"/>
      <c r="S12" s="183"/>
      <c r="T12" s="174"/>
      <c r="U12" s="185"/>
      <c r="V12" s="99"/>
      <c r="W12" s="99"/>
      <c r="X12" s="174"/>
      <c r="Y12" s="183"/>
      <c r="Z12" s="174"/>
      <c r="AA12" s="174"/>
      <c r="AB12" s="174"/>
      <c r="AC12" s="174"/>
      <c r="AD12" s="99"/>
    </row>
    <row r="13" s="21" customFormat="1" ht="18" customHeight="1" spans="1:30">
      <c r="A13" s="70" t="s">
        <v>447</v>
      </c>
      <c r="B13" s="374" t="s">
        <v>451</v>
      </c>
      <c r="C13" s="161" t="s">
        <v>452</v>
      </c>
      <c r="D13" s="156" t="s">
        <v>71</v>
      </c>
      <c r="E13" s="156">
        <v>2240602</v>
      </c>
      <c r="F13" s="159" t="s">
        <v>411</v>
      </c>
      <c r="G13" s="70">
        <v>31008</v>
      </c>
      <c r="H13" s="159" t="s">
        <v>346</v>
      </c>
      <c r="I13" s="175">
        <v>30</v>
      </c>
      <c r="J13" s="175">
        <v>30</v>
      </c>
      <c r="K13" s="175">
        <v>30</v>
      </c>
      <c r="L13" s="175">
        <v>30</v>
      </c>
      <c r="M13" s="174"/>
      <c r="N13" s="174"/>
      <c r="O13" s="174"/>
      <c r="P13" s="174"/>
      <c r="Q13" s="174"/>
      <c r="R13" s="174"/>
      <c r="S13" s="183"/>
      <c r="T13" s="174"/>
      <c r="U13" s="185"/>
      <c r="V13" s="99"/>
      <c r="W13" s="99"/>
      <c r="X13" s="174"/>
      <c r="Y13" s="183"/>
      <c r="Z13" s="174"/>
      <c r="AA13" s="174"/>
      <c r="AB13" s="174"/>
      <c r="AC13" s="174"/>
      <c r="AD13" s="99"/>
    </row>
    <row r="14" s="21" customFormat="1" ht="12" spans="1:30">
      <c r="A14" s="162" t="s">
        <v>107</v>
      </c>
      <c r="B14" s="163"/>
      <c r="C14" s="164"/>
      <c r="D14" s="164"/>
      <c r="E14" s="164"/>
      <c r="F14" s="164"/>
      <c r="G14" s="164"/>
      <c r="H14" s="165"/>
      <c r="I14" s="176">
        <v>145</v>
      </c>
      <c r="J14" s="176">
        <v>45</v>
      </c>
      <c r="K14" s="176">
        <v>45</v>
      </c>
      <c r="L14" s="176">
        <v>45</v>
      </c>
      <c r="M14" s="174"/>
      <c r="N14" s="174"/>
      <c r="O14" s="174"/>
      <c r="P14" s="174"/>
      <c r="Q14" s="174"/>
      <c r="R14" s="174"/>
      <c r="S14" s="183"/>
      <c r="T14" s="174"/>
      <c r="U14" s="186">
        <f>SUM(U9:U13)</f>
        <v>100</v>
      </c>
      <c r="V14" s="99"/>
      <c r="W14" s="99"/>
      <c r="X14" s="174"/>
      <c r="Y14" s="183"/>
      <c r="Z14" s="174"/>
      <c r="AA14" s="174"/>
      <c r="AB14" s="174"/>
      <c r="AC14" s="174"/>
      <c r="AD14" s="99"/>
    </row>
    <row r="15" customHeight="1" spans="9:12">
      <c r="I15" s="177"/>
      <c r="J15" s="177"/>
      <c r="K15" s="177"/>
      <c r="L15" s="177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2021-08-03T10:42:53Z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