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览表" sheetId="1" r:id="rId1"/>
  </sheets>
  <definedNames>
    <definedName name="_xlnm.Print_Area" localSheetId="0">'一览表'!$A$1:$AO$27</definedName>
    <definedName name="_xlnm.Print_Titles" localSheetId="0">'一览表'!$1:$6</definedName>
  </definedNames>
  <calcPr fullCalcOnLoad="1"/>
</workbook>
</file>

<file path=xl/sharedStrings.xml><?xml version="1.0" encoding="utf-8"?>
<sst xmlns="http://schemas.openxmlformats.org/spreadsheetml/2006/main" count="455" uniqueCount="160">
  <si>
    <t>师宗县竹基镇2023年度（集体）第一批人工商品林采伐小班因子一览表</t>
  </si>
  <si>
    <r>
      <t xml:space="preserve"> </t>
    </r>
    <r>
      <rPr>
        <sz val="10"/>
        <color indexed="8"/>
        <rFont val="宋体"/>
        <family val="0"/>
      </rPr>
      <t>附表</t>
    </r>
    <r>
      <rPr>
        <sz val="10"/>
        <color indexed="8"/>
        <rFont val="Times New Roman"/>
        <family val="1"/>
      </rPr>
      <t>1</t>
    </r>
  </si>
  <si>
    <r>
      <t>单位</t>
    </r>
    <r>
      <rPr>
        <sz val="9"/>
        <color indexed="8"/>
        <rFont val="Times New Roman"/>
        <family val="1"/>
      </rPr>
      <t>:</t>
    </r>
    <r>
      <rPr>
        <sz val="9"/>
        <color indexed="8"/>
        <rFont val="仿宋_GB2312"/>
        <family val="3"/>
      </rPr>
      <t>公顷、</t>
    </r>
    <r>
      <rPr>
        <sz val="9"/>
        <color indexed="8"/>
        <rFont val="Times New Roman"/>
        <family val="1"/>
      </rPr>
      <t>m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1"/>
      </rPr>
      <t>cm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1"/>
      </rPr>
      <t>m</t>
    </r>
    <r>
      <rPr>
        <sz val="9"/>
        <color indexed="8"/>
        <rFont val="仿宋_GB2312"/>
        <family val="3"/>
      </rPr>
      <t>、度、株</t>
    </r>
  </si>
  <si>
    <t>县</t>
  </si>
  <si>
    <t>街道（镇、乡）</t>
  </si>
  <si>
    <t>村委会</t>
  </si>
  <si>
    <t>村小组</t>
  </si>
  <si>
    <t>林木所有者</t>
  </si>
  <si>
    <t>林班号</t>
  </si>
  <si>
    <t>小班号</t>
  </si>
  <si>
    <t>小地名</t>
  </si>
  <si>
    <t>四至界线</t>
  </si>
  <si>
    <t>地类</t>
  </si>
  <si>
    <t>小班面积</t>
  </si>
  <si>
    <t>小班采伐面积</t>
  </si>
  <si>
    <t>坡度</t>
  </si>
  <si>
    <t>坡位</t>
  </si>
  <si>
    <t>坡向</t>
  </si>
  <si>
    <t>起源</t>
  </si>
  <si>
    <t>林地所有权</t>
  </si>
  <si>
    <t>林地使用权</t>
  </si>
  <si>
    <t>林木所有权</t>
  </si>
  <si>
    <t>森林
类别</t>
  </si>
  <si>
    <t>林种</t>
  </si>
  <si>
    <t>树种</t>
  </si>
  <si>
    <t>树种组成</t>
  </si>
  <si>
    <t>树龄</t>
  </si>
  <si>
    <t>龄组</t>
  </si>
  <si>
    <t>郁闭度</t>
  </si>
  <si>
    <t>平均胸径</t>
  </si>
  <si>
    <t>平均树高</t>
  </si>
  <si>
    <t>每亩株数</t>
  </si>
  <si>
    <t>每亩蓄积</t>
  </si>
  <si>
    <t>小班株数</t>
  </si>
  <si>
    <t>小班株数合计</t>
  </si>
  <si>
    <t>小班蓄积</t>
  </si>
  <si>
    <t>小班蓄积合计</t>
  </si>
  <si>
    <t>小班GPS坐标</t>
  </si>
  <si>
    <t>东</t>
  </si>
  <si>
    <t>南</t>
  </si>
  <si>
    <t>西</t>
  </si>
  <si>
    <t>北</t>
  </si>
  <si>
    <t>合计</t>
  </si>
  <si>
    <t>师宗</t>
  </si>
  <si>
    <t>竹基</t>
  </si>
  <si>
    <t>抵鲁</t>
  </si>
  <si>
    <t>响水</t>
  </si>
  <si>
    <t>响水村小组</t>
  </si>
  <si>
    <t>0058</t>
  </si>
  <si>
    <t>胡家坟</t>
  </si>
  <si>
    <t>村集体林地</t>
  </si>
  <si>
    <t>乔木林地</t>
  </si>
  <si>
    <t>斜坡</t>
  </si>
  <si>
    <t>上</t>
  </si>
  <si>
    <t>人工</t>
  </si>
  <si>
    <t>集体</t>
  </si>
  <si>
    <t>一般商品林</t>
  </si>
  <si>
    <t>一般用材林</t>
  </si>
  <si>
    <t>华山松</t>
  </si>
  <si>
    <t>10华山松</t>
  </si>
  <si>
    <t>成熟林</t>
  </si>
  <si>
    <t>x:410184 y:2756497</t>
  </si>
  <si>
    <t>x:410124 y:2756325</t>
  </si>
  <si>
    <t>x:410173 y:2756513</t>
  </si>
  <si>
    <t>农户林地边</t>
  </si>
  <si>
    <t>中</t>
  </si>
  <si>
    <t>西北</t>
  </si>
  <si>
    <t>x:410023 y:2756197</t>
  </si>
  <si>
    <t>x:409977 y:2756144</t>
  </si>
  <si>
    <t>x:409975 y:2756154</t>
  </si>
  <si>
    <t>x:410016 y:2756214</t>
  </si>
  <si>
    <t>0093</t>
  </si>
  <si>
    <t>小梅子树</t>
  </si>
  <si>
    <t>农地</t>
  </si>
  <si>
    <t>天然林地边</t>
  </si>
  <si>
    <t>缓坡</t>
  </si>
  <si>
    <t>东南</t>
  </si>
  <si>
    <t>x:410489 y:2756379</t>
  </si>
  <si>
    <t>x:410437 y:2756366</t>
  </si>
  <si>
    <t>x:410211 y:2756626</t>
  </si>
  <si>
    <t>x:410313 y:2756723</t>
  </si>
  <si>
    <t>x:410265 y:2756211</t>
  </si>
  <si>
    <t>x:410191 y:2756142</t>
  </si>
  <si>
    <t>x:410085 y:2756270</t>
  </si>
  <si>
    <t>x:410188 y:2756500</t>
  </si>
  <si>
    <t>4华山松</t>
  </si>
  <si>
    <t>x:410526 y:2756328</t>
  </si>
  <si>
    <t>x:410343 y:2756035</t>
  </si>
  <si>
    <t>x:410256 y:2756168</t>
  </si>
  <si>
    <t>x:410496 y:2756345</t>
  </si>
  <si>
    <t>圆柏</t>
  </si>
  <si>
    <t>6圆柏</t>
  </si>
  <si>
    <t>小石脑包</t>
  </si>
  <si>
    <t>石崖边</t>
  </si>
  <si>
    <t>下</t>
  </si>
  <si>
    <t>3华山松</t>
  </si>
  <si>
    <t>x:410255 y:2756089</t>
  </si>
  <si>
    <t>x:410091 y:2755925</t>
  </si>
  <si>
    <t>x:409976 y:2756142</t>
  </si>
  <si>
    <t>x:410070 y:2756252</t>
  </si>
  <si>
    <t>7圆柏</t>
  </si>
  <si>
    <t>阿白</t>
  </si>
  <si>
    <t>小拖卡</t>
  </si>
  <si>
    <t>董学虎</t>
  </si>
  <si>
    <t>0049</t>
  </si>
  <si>
    <t>大麦塘</t>
  </si>
  <si>
    <t>天然林边</t>
  </si>
  <si>
    <t>本人林地</t>
  </si>
  <si>
    <t>个人</t>
  </si>
  <si>
    <t>6华山松</t>
  </si>
  <si>
    <t>x:415065 y:2758877</t>
  </si>
  <si>
    <t>x:414968 y:2758637</t>
  </si>
  <si>
    <t>x:414898 y:2758748</t>
  </si>
  <si>
    <t>x:415050 y:2758955</t>
  </si>
  <si>
    <t>速生丰产用材林</t>
  </si>
  <si>
    <t>杉木</t>
  </si>
  <si>
    <t>4杉木</t>
  </si>
  <si>
    <t>小路</t>
  </si>
  <si>
    <t>7华山松</t>
  </si>
  <si>
    <t>x:415536 y:2758894</t>
  </si>
  <si>
    <t>x:415427 y:2758740</t>
  </si>
  <si>
    <t>x:415268 y:2758804</t>
  </si>
  <si>
    <t>x:415435 y:2758939</t>
  </si>
  <si>
    <t>3杉木</t>
  </si>
  <si>
    <t>陈老家</t>
  </si>
  <si>
    <t>大路边</t>
  </si>
  <si>
    <t>吴龙德地</t>
  </si>
  <si>
    <t>张老六杉木地</t>
  </si>
  <si>
    <t>吴志华杉木地</t>
  </si>
  <si>
    <t>10杉</t>
  </si>
  <si>
    <t>x:415788 y:2758793</t>
  </si>
  <si>
    <t>x:415780 y:2758785</t>
  </si>
  <si>
    <t>x:415702  y:2758870</t>
  </si>
  <si>
    <t>x:415718 y:2758906</t>
  </si>
  <si>
    <t>x:415430 y:2758679</t>
  </si>
  <si>
    <t>x:415208 y:2758592</t>
  </si>
  <si>
    <t>x:415173 y:2758670</t>
  </si>
  <si>
    <t>x:415219 y:2758803</t>
  </si>
  <si>
    <t>6杉木</t>
  </si>
  <si>
    <t>无</t>
  </si>
  <si>
    <t>5杉木</t>
  </si>
  <si>
    <t>x:414853 y:2758626</t>
  </si>
  <si>
    <t>x:414803 y:2758578</t>
  </si>
  <si>
    <t>x:414729 y:2758634</t>
  </si>
  <si>
    <t>x:414780 y:2758791</t>
  </si>
  <si>
    <t>5华山松</t>
  </si>
  <si>
    <t>全</t>
  </si>
  <si>
    <t>x:415186 y:2758759</t>
  </si>
  <si>
    <t>x:415069 y:2758577</t>
  </si>
  <si>
    <t>x:415065 y:2758628</t>
  </si>
  <si>
    <t>x:415176 y:2758778</t>
  </si>
  <si>
    <t>x:415142 y:2758747</t>
  </si>
  <si>
    <t>x:415004 y:2758521</t>
  </si>
  <si>
    <t>x:414880 y:2758636</t>
  </si>
  <si>
    <t>x:415117 y:2758760</t>
  </si>
  <si>
    <t>11华山松</t>
  </si>
  <si>
    <t>x:414984 y:2758518</t>
  </si>
  <si>
    <t>x:414917 y:2758472</t>
  </si>
  <si>
    <t>x:414690 y:2758556</t>
  </si>
  <si>
    <t>x:414883 y:2758673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</si>
</sst>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0_ "/>
    <numFmt numFmtId="179" formatCode="0.0_ 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小标宋_GBK"/>
      <family val="4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方正小标宋_GBK"/>
      <family val="4"/>
    </font>
    <font>
      <sz val="9"/>
      <color indexed="8"/>
      <name val="仿宋"/>
      <family val="3"/>
    </font>
    <font>
      <b/>
      <sz val="10"/>
      <color indexed="8"/>
      <name val="仿宋"/>
      <family val="3"/>
    </font>
    <font>
      <b/>
      <sz val="8"/>
      <color indexed="8"/>
      <name val="仿宋"/>
      <family val="3"/>
    </font>
    <font>
      <sz val="9"/>
      <name val="仿宋"/>
      <family val="3"/>
    </font>
    <font>
      <sz val="9"/>
      <color indexed="10"/>
      <name val="仿宋"/>
      <family val="3"/>
    </font>
    <font>
      <sz val="9"/>
      <color indexed="8"/>
      <name val="仿宋_GB2312"/>
      <family val="3"/>
    </font>
    <font>
      <b/>
      <sz val="8"/>
      <color indexed="8"/>
      <name val="仿宋_GB2312"/>
      <family val="3"/>
    </font>
    <font>
      <b/>
      <sz val="10"/>
      <name val="仿宋_GB2312"/>
      <family val="3"/>
    </font>
    <font>
      <b/>
      <sz val="9"/>
      <color indexed="8"/>
      <name val="仿宋_GB2312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0"/>
      <color indexed="8"/>
      <name val="宋体"/>
      <family val="0"/>
    </font>
    <font>
      <vertAlign val="superscript"/>
      <sz val="9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_GBK"/>
      <family val="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Calibri"/>
      <family val="0"/>
    </font>
    <font>
      <sz val="11"/>
      <name val="Calibri"/>
      <family val="0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20"/>
      <color theme="1"/>
      <name val="方正小标宋_GBK"/>
      <family val="4"/>
    </font>
    <font>
      <sz val="9"/>
      <color theme="1"/>
      <name val="仿宋"/>
      <family val="3"/>
    </font>
    <font>
      <b/>
      <sz val="10"/>
      <color theme="1"/>
      <name val="仿宋"/>
      <family val="3"/>
    </font>
    <font>
      <b/>
      <sz val="8"/>
      <color theme="1"/>
      <name val="仿宋"/>
      <family val="3"/>
    </font>
    <font>
      <sz val="9"/>
      <color rgb="FFFF0000"/>
      <name val="仿宋"/>
      <family val="3"/>
    </font>
    <font>
      <sz val="9"/>
      <color theme="1"/>
      <name val="仿宋_GB2312"/>
      <family val="3"/>
    </font>
    <font>
      <b/>
      <sz val="8"/>
      <color theme="1"/>
      <name val="仿宋_GB2312"/>
      <family val="3"/>
    </font>
    <font>
      <b/>
      <sz val="9"/>
      <color theme="1"/>
      <name val="仿宋_GB2312"/>
      <family val="3"/>
    </font>
    <font>
      <sz val="9"/>
      <color rgb="FFFF0000"/>
      <name val="仿宋_GB2312"/>
      <family val="3"/>
    </font>
    <font>
      <sz val="11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4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43" fontId="23" fillId="0" borderId="0" applyFont="0" applyFill="0" applyBorder="0" applyAlignment="0" applyProtection="0"/>
    <xf numFmtId="0" fontId="47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4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50" fillId="0" borderId="4" applyNumberFormat="0" applyFill="0" applyAlignment="0" applyProtection="0"/>
    <xf numFmtId="0" fontId="47" fillId="8" borderId="0" applyNumberFormat="0" applyBorder="0" applyAlignment="0" applyProtection="0"/>
    <xf numFmtId="0" fontId="33" fillId="0" borderId="5" applyNumberFormat="0" applyFill="0" applyAlignment="0" applyProtection="0"/>
    <xf numFmtId="0" fontId="47" fillId="9" borderId="0" applyNumberFormat="0" applyBorder="0" applyAlignment="0" applyProtection="0"/>
    <xf numFmtId="0" fontId="51" fillId="10" borderId="6" applyNumberFormat="0" applyAlignment="0" applyProtection="0"/>
    <xf numFmtId="0" fontId="52" fillId="10" borderId="1" applyNumberFormat="0" applyAlignment="0" applyProtection="0"/>
    <xf numFmtId="0" fontId="53" fillId="11" borderId="7" applyNumberFormat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47" fillId="26" borderId="0" applyNumberFormat="0" applyBorder="0" applyAlignment="0" applyProtection="0"/>
    <xf numFmtId="0" fontId="41" fillId="0" borderId="0">
      <alignment vertical="center"/>
      <protection/>
    </xf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176" fontId="59" fillId="0" borderId="0" xfId="0" applyNumberFormat="1" applyFont="1" applyAlignment="1">
      <alignment horizontal="center" vertical="center"/>
    </xf>
    <xf numFmtId="177" fontId="59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178" fontId="65" fillId="0" borderId="0" xfId="0" applyNumberFormat="1" applyFont="1" applyAlignment="1">
      <alignment horizontal="center" vertical="center"/>
    </xf>
    <xf numFmtId="179" fontId="59" fillId="0" borderId="0" xfId="0" applyNumberFormat="1" applyFont="1" applyAlignment="1">
      <alignment horizontal="center" vertical="center"/>
    </xf>
    <xf numFmtId="0" fontId="66" fillId="0" borderId="0" xfId="60" applyFont="1" applyAlignment="1">
      <alignment horizontal="center" vertical="center"/>
      <protection/>
    </xf>
    <xf numFmtId="0" fontId="64" fillId="0" borderId="0" xfId="60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center" vertical="center" wrapText="1"/>
      <protection/>
    </xf>
    <xf numFmtId="0" fontId="67" fillId="0" borderId="11" xfId="60" applyFont="1" applyBorder="1" applyAlignment="1">
      <alignment horizontal="center" vertical="center" wrapText="1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7" fillId="0" borderId="13" xfId="60" applyFont="1" applyBorder="1" applyAlignment="1">
      <alignment horizontal="center" vertical="center" wrapText="1"/>
      <protection/>
    </xf>
    <xf numFmtId="0" fontId="68" fillId="0" borderId="11" xfId="60" applyNumberFormat="1" applyFont="1" applyFill="1" applyBorder="1" applyAlignment="1">
      <alignment horizontal="center" vertical="center" shrinkToFit="1"/>
      <protection/>
    </xf>
    <xf numFmtId="0" fontId="69" fillId="0" borderId="11" xfId="60" applyNumberFormat="1" applyFont="1" applyFill="1" applyBorder="1" applyAlignment="1">
      <alignment vertical="center" shrinkToFit="1"/>
      <protection/>
    </xf>
    <xf numFmtId="0" fontId="69" fillId="0" borderId="11" xfId="60" applyNumberFormat="1" applyFont="1" applyFill="1" applyBorder="1" applyAlignment="1">
      <alignment horizontal="center" vertical="center" shrinkToFit="1"/>
      <protection/>
    </xf>
    <xf numFmtId="0" fontId="15" fillId="0" borderId="10" xfId="60" applyNumberFormat="1" applyFont="1" applyFill="1" applyBorder="1" applyAlignment="1">
      <alignment horizontal="center" vertical="center" wrapText="1" shrinkToFit="1"/>
      <protection/>
    </xf>
    <xf numFmtId="49" fontId="15" fillId="0" borderId="10" xfId="60" applyNumberFormat="1" applyFont="1" applyFill="1" applyBorder="1" applyAlignment="1">
      <alignment horizontal="center" vertical="center" wrapText="1" shrinkToFit="1"/>
      <protection/>
    </xf>
    <xf numFmtId="0" fontId="15" fillId="0" borderId="11" xfId="60" applyNumberFormat="1" applyFont="1" applyFill="1" applyBorder="1" applyAlignment="1">
      <alignment horizontal="center" vertical="center" wrapText="1" shrinkToFit="1"/>
      <protection/>
    </xf>
    <xf numFmtId="0" fontId="15" fillId="0" borderId="14" xfId="60" applyNumberFormat="1" applyFont="1" applyFill="1" applyBorder="1" applyAlignment="1">
      <alignment horizontal="center" vertical="center" wrapText="1" shrinkToFit="1"/>
      <protection/>
    </xf>
    <xf numFmtId="49" fontId="15" fillId="0" borderId="11" xfId="60" applyNumberFormat="1" applyFont="1" applyFill="1" applyBorder="1" applyAlignment="1">
      <alignment horizontal="center" vertical="center" wrapText="1" shrinkToFit="1"/>
      <protection/>
    </xf>
    <xf numFmtId="49" fontId="15" fillId="0" borderId="14" xfId="60" applyNumberFormat="1" applyFont="1" applyFill="1" applyBorder="1" applyAlignment="1">
      <alignment horizontal="center" vertical="center" wrapText="1" shrinkToFit="1"/>
      <protection/>
    </xf>
    <xf numFmtId="0" fontId="70" fillId="0" borderId="0" xfId="60" applyNumberFormat="1" applyFont="1" applyFill="1" applyBorder="1" applyAlignment="1">
      <alignment horizontal="center" vertical="center" wrapText="1" shrinkToFit="1"/>
      <protection/>
    </xf>
    <xf numFmtId="49" fontId="70" fillId="0" borderId="0" xfId="60" applyNumberFormat="1" applyFont="1" applyFill="1" applyBorder="1" applyAlignment="1">
      <alignment horizontal="center" vertical="center" wrapText="1" shrinkToFit="1"/>
      <protection/>
    </xf>
    <xf numFmtId="176" fontId="66" fillId="0" borderId="0" xfId="60" applyNumberFormat="1" applyFont="1" applyAlignment="1">
      <alignment horizontal="center" vertical="center"/>
      <protection/>
    </xf>
    <xf numFmtId="177" fontId="66" fillId="0" borderId="0" xfId="60" applyNumberFormat="1" applyFont="1" applyAlignment="1">
      <alignment horizontal="center" vertical="center"/>
      <protection/>
    </xf>
    <xf numFmtId="176" fontId="64" fillId="0" borderId="0" xfId="60" applyNumberFormat="1" applyFont="1" applyBorder="1" applyAlignment="1">
      <alignment horizontal="center" vertical="center"/>
      <protection/>
    </xf>
    <xf numFmtId="177" fontId="64" fillId="0" borderId="0" xfId="60" applyNumberFormat="1" applyFont="1" applyBorder="1" applyAlignment="1">
      <alignment horizontal="center" vertical="center"/>
      <protection/>
    </xf>
    <xf numFmtId="0" fontId="71" fillId="0" borderId="10" xfId="60" applyFont="1" applyBorder="1" applyAlignment="1">
      <alignment horizontal="center" vertical="center" wrapText="1"/>
      <protection/>
    </xf>
    <xf numFmtId="176" fontId="71" fillId="0" borderId="10" xfId="60" applyNumberFormat="1" applyFont="1" applyBorder="1" applyAlignment="1">
      <alignment horizontal="center" vertical="center" wrapText="1"/>
      <protection/>
    </xf>
    <xf numFmtId="177" fontId="71" fillId="0" borderId="10" xfId="60" applyNumberFormat="1" applyFont="1" applyBorder="1" applyAlignment="1">
      <alignment horizontal="center" vertical="center" wrapText="1"/>
      <protection/>
    </xf>
    <xf numFmtId="0" fontId="67" fillId="0" borderId="10" xfId="0" applyFont="1" applyBorder="1" applyAlignment="1">
      <alignment horizontal="center" vertical="center"/>
    </xf>
    <xf numFmtId="0" fontId="72" fillId="0" borderId="11" xfId="60" applyNumberFormat="1" applyFont="1" applyFill="1" applyBorder="1" applyAlignment="1">
      <alignment horizontal="center" vertical="center" shrinkToFit="1"/>
      <protection/>
    </xf>
    <xf numFmtId="176" fontId="19" fillId="0" borderId="10" xfId="0" applyNumberFormat="1" applyFont="1" applyBorder="1" applyAlignment="1">
      <alignment horizontal="center" vertical="center" shrinkToFit="1"/>
    </xf>
    <xf numFmtId="176" fontId="73" fillId="0" borderId="11" xfId="60" applyNumberFormat="1" applyFont="1" applyFill="1" applyBorder="1" applyAlignment="1">
      <alignment horizontal="right" vertical="center" shrinkToFit="1"/>
      <protection/>
    </xf>
    <xf numFmtId="0" fontId="21" fillId="0" borderId="10" xfId="60" applyNumberFormat="1" applyFont="1" applyFill="1" applyBorder="1" applyAlignment="1">
      <alignment horizontal="center" vertical="center" wrapText="1" shrinkToFit="1"/>
      <protection/>
    </xf>
    <xf numFmtId="176" fontId="21" fillId="0" borderId="10" xfId="0" applyNumberFormat="1" applyFont="1" applyFill="1" applyBorder="1" applyAlignment="1">
      <alignment horizontal="center" vertical="center" shrinkToFit="1"/>
    </xf>
    <xf numFmtId="176" fontId="21" fillId="0" borderId="10" xfId="60" applyNumberFormat="1" applyFont="1" applyFill="1" applyBorder="1" applyAlignment="1">
      <alignment horizontal="center" vertical="center" shrinkToFit="1"/>
      <protection/>
    </xf>
    <xf numFmtId="0" fontId="21" fillId="0" borderId="11" xfId="60" applyNumberFormat="1" applyFont="1" applyFill="1" applyBorder="1" applyAlignment="1">
      <alignment horizontal="center" vertical="center" wrapText="1" shrinkToFit="1"/>
      <protection/>
    </xf>
    <xf numFmtId="0" fontId="21" fillId="0" borderId="14" xfId="60" applyNumberFormat="1" applyFont="1" applyFill="1" applyBorder="1" applyAlignment="1">
      <alignment horizontal="center" vertical="center" wrapText="1" shrinkToFit="1"/>
      <protection/>
    </xf>
    <xf numFmtId="176" fontId="21" fillId="0" borderId="11" xfId="0" applyNumberFormat="1" applyFont="1" applyFill="1" applyBorder="1" applyAlignment="1">
      <alignment horizontal="center" vertical="center" shrinkToFit="1"/>
    </xf>
    <xf numFmtId="176" fontId="21" fillId="0" borderId="14" xfId="0" applyNumberFormat="1" applyFont="1" applyFill="1" applyBorder="1" applyAlignment="1">
      <alignment horizontal="center" vertical="center" shrinkToFit="1"/>
    </xf>
    <xf numFmtId="0" fontId="15" fillId="0" borderId="12" xfId="60" applyNumberFormat="1" applyFont="1" applyFill="1" applyBorder="1" applyAlignment="1">
      <alignment horizontal="center" vertical="center" wrapText="1" shrinkToFit="1"/>
      <protection/>
    </xf>
    <xf numFmtId="176" fontId="21" fillId="0" borderId="12" xfId="0" applyNumberFormat="1" applyFont="1" applyFill="1" applyBorder="1" applyAlignment="1">
      <alignment horizontal="center" vertical="center" shrinkToFit="1"/>
    </xf>
    <xf numFmtId="0" fontId="74" fillId="0" borderId="0" xfId="60" applyNumberFormat="1" applyFont="1" applyFill="1" applyBorder="1" applyAlignment="1">
      <alignment horizontal="center" vertical="center" wrapText="1" shrinkToFit="1"/>
      <protection/>
    </xf>
    <xf numFmtId="176" fontId="74" fillId="0" borderId="0" xfId="0" applyNumberFormat="1" applyFont="1" applyFill="1" applyBorder="1" applyAlignment="1">
      <alignment horizontal="center" vertical="center" shrinkToFit="1"/>
    </xf>
    <xf numFmtId="176" fontId="59" fillId="0" borderId="0" xfId="0" applyNumberFormat="1" applyFont="1" applyBorder="1" applyAlignment="1">
      <alignment horizontal="center" vertical="center"/>
    </xf>
    <xf numFmtId="177" fontId="59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71" fillId="0" borderId="11" xfId="60" applyFont="1" applyBorder="1" applyAlignment="1">
      <alignment horizontal="center" vertical="center" wrapText="1"/>
      <protection/>
    </xf>
    <xf numFmtId="0" fontId="71" fillId="0" borderId="12" xfId="60" applyFont="1" applyBorder="1" applyAlignment="1">
      <alignment horizontal="center" vertical="center" wrapText="1"/>
      <protection/>
    </xf>
    <xf numFmtId="0" fontId="71" fillId="0" borderId="13" xfId="60" applyFont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 shrinkToFit="1"/>
      <protection/>
    </xf>
    <xf numFmtId="177" fontId="21" fillId="0" borderId="10" xfId="60" applyNumberFormat="1" applyFont="1" applyFill="1" applyBorder="1" applyAlignment="1">
      <alignment horizontal="center" vertical="center" shrinkToFit="1"/>
      <protection/>
    </xf>
    <xf numFmtId="0" fontId="21" fillId="0" borderId="11" xfId="60" applyNumberFormat="1" applyFont="1" applyFill="1" applyBorder="1" applyAlignment="1">
      <alignment horizontal="center" vertical="center" shrinkToFit="1"/>
      <protection/>
    </xf>
    <xf numFmtId="0" fontId="21" fillId="0" borderId="14" xfId="60" applyNumberFormat="1" applyFont="1" applyFill="1" applyBorder="1" applyAlignment="1">
      <alignment horizontal="center" vertical="center" shrinkToFit="1"/>
      <protection/>
    </xf>
    <xf numFmtId="0" fontId="74" fillId="0" borderId="0" xfId="60" applyNumberFormat="1" applyFont="1" applyFill="1" applyBorder="1" applyAlignment="1">
      <alignment horizontal="center" vertical="center" shrinkToFit="1"/>
      <protection/>
    </xf>
    <xf numFmtId="177" fontId="74" fillId="0" borderId="0" xfId="60" applyNumberFormat="1" applyFont="1" applyFill="1" applyBorder="1" applyAlignment="1">
      <alignment horizontal="center" vertical="center" shrinkToFit="1"/>
      <protection/>
    </xf>
    <xf numFmtId="178" fontId="66" fillId="0" borderId="0" xfId="60" applyNumberFormat="1" applyFont="1" applyAlignment="1">
      <alignment horizontal="center" vertical="center"/>
      <protection/>
    </xf>
    <xf numFmtId="179" fontId="66" fillId="0" borderId="0" xfId="60" applyNumberFormat="1" applyFont="1" applyAlignment="1">
      <alignment horizontal="center" vertical="center"/>
      <protection/>
    </xf>
    <xf numFmtId="178" fontId="65" fillId="0" borderId="0" xfId="60" applyNumberFormat="1" applyFont="1" applyBorder="1" applyAlignment="1">
      <alignment horizontal="center" vertical="center"/>
      <protection/>
    </xf>
    <xf numFmtId="179" fontId="64" fillId="0" borderId="0" xfId="60" applyNumberFormat="1" applyFont="1" applyBorder="1" applyAlignment="1">
      <alignment horizontal="center" vertical="center"/>
      <protection/>
    </xf>
    <xf numFmtId="176" fontId="71" fillId="0" borderId="0" xfId="60" applyNumberFormat="1" applyFont="1" applyBorder="1" applyAlignment="1">
      <alignment horizontal="right" vertical="center"/>
      <protection/>
    </xf>
    <xf numFmtId="176" fontId="65" fillId="0" borderId="0" xfId="60" applyNumberFormat="1" applyFont="1" applyBorder="1" applyAlignment="1">
      <alignment horizontal="right" vertical="center"/>
      <protection/>
    </xf>
    <xf numFmtId="177" fontId="65" fillId="0" borderId="0" xfId="60" applyNumberFormat="1" applyFont="1" applyBorder="1" applyAlignment="1">
      <alignment horizontal="right" vertical="center"/>
      <protection/>
    </xf>
    <xf numFmtId="178" fontId="71" fillId="0" borderId="10" xfId="60" applyNumberFormat="1" applyFont="1" applyBorder="1" applyAlignment="1">
      <alignment horizontal="center" vertical="center" wrapText="1"/>
      <protection/>
    </xf>
    <xf numFmtId="177" fontId="71" fillId="0" borderId="11" xfId="60" applyNumberFormat="1" applyFont="1" applyBorder="1" applyAlignment="1">
      <alignment horizontal="center" vertical="center" wrapText="1"/>
      <protection/>
    </xf>
    <xf numFmtId="179" fontId="71" fillId="0" borderId="10" xfId="60" applyNumberFormat="1" applyFont="1" applyBorder="1" applyAlignment="1">
      <alignment horizontal="center" vertical="center" wrapText="1"/>
      <protection/>
    </xf>
    <xf numFmtId="179" fontId="71" fillId="0" borderId="11" xfId="60" applyNumberFormat="1" applyFont="1" applyBorder="1" applyAlignment="1">
      <alignment horizontal="center" vertical="center" wrapText="1"/>
      <protection/>
    </xf>
    <xf numFmtId="177" fontId="71" fillId="0" borderId="12" xfId="60" applyNumberFormat="1" applyFont="1" applyBorder="1" applyAlignment="1">
      <alignment horizontal="center" vertical="center" wrapText="1"/>
      <protection/>
    </xf>
    <xf numFmtId="179" fontId="71" fillId="0" borderId="12" xfId="60" applyNumberFormat="1" applyFont="1" applyBorder="1" applyAlignment="1">
      <alignment horizontal="center" vertical="center" wrapText="1"/>
      <protection/>
    </xf>
    <xf numFmtId="177" fontId="71" fillId="0" borderId="14" xfId="60" applyNumberFormat="1" applyFont="1" applyBorder="1" applyAlignment="1">
      <alignment horizontal="center" vertical="center" wrapText="1"/>
      <protection/>
    </xf>
    <xf numFmtId="179" fontId="71" fillId="0" borderId="14" xfId="60" applyNumberFormat="1" applyFont="1" applyBorder="1" applyAlignment="1">
      <alignment horizontal="center" vertical="center" wrapText="1"/>
      <protection/>
    </xf>
    <xf numFmtId="177" fontId="73" fillId="0" borderId="11" xfId="60" applyNumberFormat="1" applyFont="1" applyFill="1" applyBorder="1" applyAlignment="1">
      <alignment horizontal="right" vertical="center" shrinkToFit="1"/>
      <protection/>
    </xf>
    <xf numFmtId="179" fontId="73" fillId="0" borderId="11" xfId="60" applyNumberFormat="1" applyFont="1" applyFill="1" applyBorder="1" applyAlignment="1">
      <alignment horizontal="right" vertical="center" shrinkToFit="1"/>
      <protection/>
    </xf>
    <xf numFmtId="176" fontId="72" fillId="0" borderId="11" xfId="0" applyNumberFormat="1" applyFont="1" applyBorder="1" applyAlignment="1">
      <alignment horizontal="center" vertical="center" shrinkToFit="1"/>
    </xf>
    <xf numFmtId="177" fontId="72" fillId="0" borderId="11" xfId="0" applyNumberFormat="1" applyFont="1" applyBorder="1" applyAlignment="1">
      <alignment horizontal="center" vertical="center" shrinkToFit="1"/>
    </xf>
    <xf numFmtId="178" fontId="21" fillId="0" borderId="10" xfId="60" applyNumberFormat="1" applyFont="1" applyFill="1" applyBorder="1" applyAlignment="1">
      <alignment horizontal="center" vertical="center" shrinkToFit="1"/>
      <protection/>
    </xf>
    <xf numFmtId="179" fontId="21" fillId="0" borderId="10" xfId="60" applyNumberFormat="1" applyFont="1" applyFill="1" applyBorder="1" applyAlignment="1">
      <alignment horizontal="center" vertical="center" shrinkToFit="1"/>
      <protection/>
    </xf>
    <xf numFmtId="177" fontId="21" fillId="0" borderId="11" xfId="60" applyNumberFormat="1" applyFont="1" applyFill="1" applyBorder="1" applyAlignment="1">
      <alignment horizontal="center" vertical="center" shrinkToFit="1"/>
      <protection/>
    </xf>
    <xf numFmtId="179" fontId="21" fillId="0" borderId="11" xfId="60" applyNumberFormat="1" applyFont="1" applyFill="1" applyBorder="1" applyAlignment="1">
      <alignment horizontal="center" vertical="center" shrinkToFit="1"/>
      <protection/>
    </xf>
    <xf numFmtId="177" fontId="21" fillId="0" borderId="14" xfId="60" applyNumberFormat="1" applyFont="1" applyFill="1" applyBorder="1" applyAlignment="1">
      <alignment horizontal="center" vertical="center" shrinkToFit="1"/>
      <protection/>
    </xf>
    <xf numFmtId="179" fontId="21" fillId="0" borderId="14" xfId="60" applyNumberFormat="1" applyFont="1" applyFill="1" applyBorder="1" applyAlignment="1">
      <alignment horizontal="center" vertical="center" shrinkToFit="1"/>
      <protection/>
    </xf>
    <xf numFmtId="178" fontId="74" fillId="0" borderId="0" xfId="60" applyNumberFormat="1" applyFont="1" applyFill="1" applyBorder="1" applyAlignment="1">
      <alignment horizontal="center" vertical="center" shrinkToFit="1"/>
      <protection/>
    </xf>
    <xf numFmtId="179" fontId="74" fillId="0" borderId="0" xfId="60" applyNumberFormat="1" applyFont="1" applyFill="1" applyBorder="1" applyAlignment="1">
      <alignment horizontal="center" vertical="center" shrinkToFit="1"/>
      <protection/>
    </xf>
    <xf numFmtId="178" fontId="65" fillId="0" borderId="0" xfId="0" applyNumberFormat="1" applyFont="1" applyBorder="1" applyAlignment="1">
      <alignment horizontal="center" vertical="center"/>
    </xf>
    <xf numFmtId="179" fontId="59" fillId="0" borderId="0" xfId="0" applyNumberFormat="1" applyFont="1" applyBorder="1" applyAlignment="1">
      <alignment horizontal="center" vertical="center"/>
    </xf>
    <xf numFmtId="179" fontId="65" fillId="0" borderId="0" xfId="60" applyNumberFormat="1" applyFont="1" applyBorder="1" applyAlignment="1">
      <alignment horizontal="right" vertical="center"/>
      <protection/>
    </xf>
    <xf numFmtId="0" fontId="75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179" fontId="72" fillId="0" borderId="11" xfId="0" applyNumberFormat="1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08-2、公益林建设项目作业设计表库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view="pageBreakPreview" zoomScaleSheetLayoutView="100" workbookViewId="0" topLeftCell="A1">
      <pane ySplit="7" topLeftCell="A8" activePane="bottomLeft" state="frozen"/>
      <selection pane="bottomLeft" activeCell="AI14" sqref="AI14:AI15"/>
    </sheetView>
  </sheetViews>
  <sheetFormatPr defaultColWidth="9.00390625" defaultRowHeight="15"/>
  <cols>
    <col min="1" max="1" width="4.7109375" style="9" customWidth="1"/>
    <col min="2" max="2" width="5.421875" style="9" customWidth="1"/>
    <col min="3" max="3" width="4.00390625" style="9" customWidth="1"/>
    <col min="4" max="4" width="4.28125" style="9" customWidth="1"/>
    <col min="5" max="5" width="5.140625" style="9" customWidth="1"/>
    <col min="6" max="6" width="4.421875" style="9" customWidth="1"/>
    <col min="7" max="7" width="3.421875" style="9" customWidth="1"/>
    <col min="8" max="8" width="5.28125" style="9" customWidth="1"/>
    <col min="9" max="9" width="6.140625" style="9" customWidth="1"/>
    <col min="10" max="11" width="5.421875" style="9" customWidth="1"/>
    <col min="12" max="12" width="6.140625" style="9" customWidth="1"/>
    <col min="13" max="13" width="4.7109375" style="9" customWidth="1"/>
    <col min="14" max="14" width="6.421875" style="10" customWidth="1"/>
    <col min="15" max="15" width="6.57421875" style="10" customWidth="1"/>
    <col min="16" max="16" width="3.00390625" style="11" customWidth="1"/>
    <col min="17" max="17" width="3.00390625" style="9" customWidth="1"/>
    <col min="18" max="18" width="3.00390625" style="12" customWidth="1"/>
    <col min="19" max="19" width="4.57421875" style="9" customWidth="1"/>
    <col min="20" max="21" width="4.421875" style="9" customWidth="1"/>
    <col min="22" max="22" width="4.00390625" style="9" customWidth="1"/>
    <col min="23" max="23" width="5.57421875" style="9" customWidth="1"/>
    <col min="24" max="24" width="5.8515625" style="9" customWidth="1"/>
    <col min="25" max="25" width="4.57421875" style="9" customWidth="1"/>
    <col min="26" max="27" width="4.28125" style="9" customWidth="1"/>
    <col min="28" max="28" width="4.00390625" style="9" customWidth="1"/>
    <col min="29" max="29" width="4.140625" style="9" customWidth="1"/>
    <col min="30" max="31" width="4.28125" style="9" customWidth="1"/>
    <col min="32" max="32" width="4.421875" style="11" customWidth="1"/>
    <col min="33" max="33" width="7.421875" style="13" customWidth="1"/>
    <col min="34" max="35" width="6.140625" style="11" customWidth="1"/>
    <col min="36" max="37" width="7.140625" style="14" customWidth="1"/>
    <col min="38" max="38" width="8.57421875" style="10" customWidth="1"/>
    <col min="39" max="39" width="8.421875" style="10" customWidth="1"/>
    <col min="40" max="40" width="8.421875" style="11" customWidth="1"/>
    <col min="41" max="41" width="8.421875" style="14" customWidth="1"/>
    <col min="42" max="42" width="8.421875" style="9" customWidth="1"/>
    <col min="43" max="43" width="7.421875" style="9" customWidth="1"/>
    <col min="44" max="16384" width="9.00390625" style="9" customWidth="1"/>
  </cols>
  <sheetData>
    <row r="1" spans="1:41" s="1" customFormat="1" ht="39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2"/>
      <c r="O1" s="32"/>
      <c r="P1" s="33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33"/>
      <c r="AG1" s="66"/>
      <c r="AH1" s="33"/>
      <c r="AI1" s="33"/>
      <c r="AJ1" s="67"/>
      <c r="AK1" s="67"/>
      <c r="AL1" s="32"/>
      <c r="AM1" s="32"/>
      <c r="AN1" s="33"/>
      <c r="AO1" s="67"/>
    </row>
    <row r="2" spans="1:41" ht="15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4"/>
      <c r="O2" s="34"/>
      <c r="P2" s="3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35"/>
      <c r="AG2" s="68"/>
      <c r="AH2" s="35"/>
      <c r="AI2" s="35"/>
      <c r="AJ2" s="69"/>
      <c r="AK2" s="69"/>
      <c r="AL2" s="70" t="s">
        <v>2</v>
      </c>
      <c r="AM2" s="71"/>
      <c r="AN2" s="72"/>
      <c r="AO2" s="95"/>
    </row>
    <row r="3" spans="1:42" s="2" customFormat="1" ht="15.75" customHeight="1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8" t="s">
        <v>10</v>
      </c>
      <c r="I3" s="17" t="s">
        <v>11</v>
      </c>
      <c r="J3" s="17"/>
      <c r="K3" s="17"/>
      <c r="L3" s="17"/>
      <c r="M3" s="36" t="s">
        <v>12</v>
      </c>
      <c r="N3" s="37" t="s">
        <v>13</v>
      </c>
      <c r="O3" s="37" t="s">
        <v>14</v>
      </c>
      <c r="P3" s="38" t="s">
        <v>15</v>
      </c>
      <c r="Q3" s="36" t="s">
        <v>16</v>
      </c>
      <c r="R3" s="36" t="s">
        <v>17</v>
      </c>
      <c r="S3" s="36" t="s">
        <v>18</v>
      </c>
      <c r="T3" s="36" t="s">
        <v>19</v>
      </c>
      <c r="U3" s="36" t="s">
        <v>20</v>
      </c>
      <c r="V3" s="36" t="s">
        <v>21</v>
      </c>
      <c r="W3" s="36" t="s">
        <v>22</v>
      </c>
      <c r="X3" s="36" t="s">
        <v>23</v>
      </c>
      <c r="Y3" s="36" t="s">
        <v>24</v>
      </c>
      <c r="Z3" s="36" t="s">
        <v>25</v>
      </c>
      <c r="AA3" s="57" t="s">
        <v>26</v>
      </c>
      <c r="AB3" s="36" t="s">
        <v>27</v>
      </c>
      <c r="AC3" s="36" t="s">
        <v>28</v>
      </c>
      <c r="AD3" s="36" t="s">
        <v>29</v>
      </c>
      <c r="AE3" s="36" t="s">
        <v>30</v>
      </c>
      <c r="AF3" s="38" t="s">
        <v>31</v>
      </c>
      <c r="AG3" s="73" t="s">
        <v>32</v>
      </c>
      <c r="AH3" s="38" t="s">
        <v>33</v>
      </c>
      <c r="AI3" s="74" t="s">
        <v>34</v>
      </c>
      <c r="AJ3" s="75" t="s">
        <v>35</v>
      </c>
      <c r="AK3" s="76" t="s">
        <v>36</v>
      </c>
      <c r="AL3" s="37" t="s">
        <v>37</v>
      </c>
      <c r="AM3" s="37"/>
      <c r="AN3" s="38"/>
      <c r="AO3" s="75"/>
      <c r="AP3" s="96"/>
    </row>
    <row r="4" spans="1:42" s="2" customFormat="1" ht="9" customHeight="1">
      <c r="A4" s="17"/>
      <c r="B4" s="17"/>
      <c r="C4" s="17"/>
      <c r="D4" s="17"/>
      <c r="E4" s="17"/>
      <c r="F4" s="17"/>
      <c r="G4" s="17"/>
      <c r="H4" s="19"/>
      <c r="I4" s="17"/>
      <c r="J4" s="17"/>
      <c r="K4" s="17"/>
      <c r="L4" s="17"/>
      <c r="M4" s="36"/>
      <c r="N4" s="37"/>
      <c r="O4" s="37"/>
      <c r="P4" s="38"/>
      <c r="Q4" s="36"/>
      <c r="R4" s="36"/>
      <c r="S4" s="36"/>
      <c r="T4" s="36"/>
      <c r="U4" s="36"/>
      <c r="V4" s="36"/>
      <c r="W4" s="36"/>
      <c r="X4" s="36"/>
      <c r="Y4" s="36"/>
      <c r="Z4" s="36"/>
      <c r="AA4" s="58"/>
      <c r="AB4" s="36"/>
      <c r="AC4" s="36"/>
      <c r="AD4" s="36"/>
      <c r="AE4" s="36"/>
      <c r="AF4" s="38"/>
      <c r="AG4" s="73"/>
      <c r="AH4" s="38"/>
      <c r="AI4" s="77"/>
      <c r="AJ4" s="75"/>
      <c r="AK4" s="78"/>
      <c r="AL4" s="37"/>
      <c r="AM4" s="37"/>
      <c r="AN4" s="38"/>
      <c r="AO4" s="75"/>
      <c r="AP4" s="97"/>
    </row>
    <row r="5" spans="1:42" s="2" customFormat="1" ht="7.5" customHeight="1">
      <c r="A5" s="17"/>
      <c r="B5" s="17"/>
      <c r="C5" s="17"/>
      <c r="D5" s="17"/>
      <c r="E5" s="17"/>
      <c r="F5" s="17"/>
      <c r="G5" s="17"/>
      <c r="H5" s="19"/>
      <c r="I5" s="17"/>
      <c r="J5" s="17"/>
      <c r="K5" s="17"/>
      <c r="L5" s="17"/>
      <c r="M5" s="36"/>
      <c r="N5" s="37"/>
      <c r="O5" s="37"/>
      <c r="P5" s="38"/>
      <c r="Q5" s="36"/>
      <c r="R5" s="36"/>
      <c r="S5" s="36"/>
      <c r="T5" s="36"/>
      <c r="U5" s="36"/>
      <c r="V5" s="36"/>
      <c r="W5" s="36"/>
      <c r="X5" s="36"/>
      <c r="Y5" s="36"/>
      <c r="Z5" s="36"/>
      <c r="AA5" s="58"/>
      <c r="AB5" s="36"/>
      <c r="AC5" s="36"/>
      <c r="AD5" s="36"/>
      <c r="AE5" s="36"/>
      <c r="AF5" s="38"/>
      <c r="AG5" s="73"/>
      <c r="AH5" s="38"/>
      <c r="AI5" s="77"/>
      <c r="AJ5" s="75"/>
      <c r="AK5" s="78"/>
      <c r="AL5" s="37"/>
      <c r="AM5" s="37"/>
      <c r="AN5" s="38"/>
      <c r="AO5" s="75"/>
      <c r="AP5" s="97"/>
    </row>
    <row r="6" spans="1:42" s="2" customFormat="1" ht="26.25" customHeight="1">
      <c r="A6" s="17"/>
      <c r="B6" s="17"/>
      <c r="C6" s="17"/>
      <c r="D6" s="17"/>
      <c r="E6" s="17"/>
      <c r="F6" s="17"/>
      <c r="G6" s="17"/>
      <c r="H6" s="20"/>
      <c r="I6" s="17" t="s">
        <v>38</v>
      </c>
      <c r="J6" s="17" t="s">
        <v>39</v>
      </c>
      <c r="K6" s="39" t="s">
        <v>40</v>
      </c>
      <c r="L6" s="17" t="s">
        <v>41</v>
      </c>
      <c r="M6" s="36"/>
      <c r="N6" s="37"/>
      <c r="O6" s="37"/>
      <c r="P6" s="38"/>
      <c r="Q6" s="36"/>
      <c r="R6" s="36"/>
      <c r="S6" s="36"/>
      <c r="T6" s="36"/>
      <c r="U6" s="36"/>
      <c r="V6" s="36"/>
      <c r="W6" s="36"/>
      <c r="X6" s="36"/>
      <c r="Y6" s="36"/>
      <c r="Z6" s="36"/>
      <c r="AA6" s="59"/>
      <c r="AB6" s="36"/>
      <c r="AC6" s="36"/>
      <c r="AD6" s="36"/>
      <c r="AE6" s="36"/>
      <c r="AF6" s="38"/>
      <c r="AG6" s="73"/>
      <c r="AH6" s="38"/>
      <c r="AI6" s="79"/>
      <c r="AJ6" s="75"/>
      <c r="AK6" s="80"/>
      <c r="AL6" s="37" t="s">
        <v>38</v>
      </c>
      <c r="AM6" s="37" t="s">
        <v>39</v>
      </c>
      <c r="AN6" s="38" t="s">
        <v>40</v>
      </c>
      <c r="AO6" s="75" t="s">
        <v>41</v>
      </c>
      <c r="AP6" s="97"/>
    </row>
    <row r="7" spans="1:41" s="3" customFormat="1" ht="24.75" customHeight="1">
      <c r="A7" s="21" t="s">
        <v>42</v>
      </c>
      <c r="B7" s="22"/>
      <c r="C7" s="22"/>
      <c r="D7" s="22"/>
      <c r="E7" s="22"/>
      <c r="F7" s="23">
        <v>3</v>
      </c>
      <c r="G7" s="23">
        <v>14</v>
      </c>
      <c r="H7" s="23"/>
      <c r="I7" s="23"/>
      <c r="J7" s="23"/>
      <c r="K7" s="23"/>
      <c r="L7" s="23"/>
      <c r="M7" s="40"/>
      <c r="N7" s="41">
        <f>SUM(N8:N27)</f>
        <v>28.4696</v>
      </c>
      <c r="O7" s="42">
        <f>SUM(O8:O27)</f>
        <v>28.4696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81">
        <f>SUM(AH8:AH27)</f>
        <v>25151</v>
      </c>
      <c r="AI7" s="81">
        <f>AI8+AI9+AI10+AI11+AI12+AI14+AI16+AI18+AI20+AI21+AI23+AI25+AI26+AI27</f>
        <v>25151</v>
      </c>
      <c r="AJ7" s="82">
        <f>SUM(AJ8:AJ27)</f>
        <v>1865</v>
      </c>
      <c r="AK7" s="82">
        <f>SUM(AK8:AK27)</f>
        <v>1865.0000000000002</v>
      </c>
      <c r="AL7" s="83"/>
      <c r="AM7" s="83"/>
      <c r="AN7" s="84"/>
      <c r="AO7" s="98"/>
    </row>
    <row r="8" spans="1:47" s="4" customFormat="1" ht="31.5" customHeight="1">
      <c r="A8" s="24" t="s">
        <v>43</v>
      </c>
      <c r="B8" s="24" t="s">
        <v>44</v>
      </c>
      <c r="C8" s="24" t="s">
        <v>45</v>
      </c>
      <c r="D8" s="24" t="s">
        <v>46</v>
      </c>
      <c r="E8" s="24" t="s">
        <v>47</v>
      </c>
      <c r="F8" s="25" t="s">
        <v>48</v>
      </c>
      <c r="G8" s="24">
        <v>1</v>
      </c>
      <c r="H8" s="24" t="s">
        <v>49</v>
      </c>
      <c r="I8" s="24" t="s">
        <v>50</v>
      </c>
      <c r="J8" s="24" t="s">
        <v>50</v>
      </c>
      <c r="K8" s="24" t="s">
        <v>50</v>
      </c>
      <c r="L8" s="24" t="s">
        <v>50</v>
      </c>
      <c r="M8" s="43" t="s">
        <v>51</v>
      </c>
      <c r="N8" s="44">
        <v>0.232</v>
      </c>
      <c r="O8" s="44">
        <v>0.232</v>
      </c>
      <c r="P8" s="43" t="s">
        <v>52</v>
      </c>
      <c r="Q8" s="43" t="s">
        <v>53</v>
      </c>
      <c r="R8" s="43" t="s">
        <v>38</v>
      </c>
      <c r="S8" s="43" t="s">
        <v>54</v>
      </c>
      <c r="T8" s="43" t="s">
        <v>55</v>
      </c>
      <c r="U8" s="43" t="s">
        <v>55</v>
      </c>
      <c r="V8" s="43" t="s">
        <v>55</v>
      </c>
      <c r="W8" s="43" t="s">
        <v>56</v>
      </c>
      <c r="X8" s="43" t="s">
        <v>57</v>
      </c>
      <c r="Y8" s="43" t="s">
        <v>58</v>
      </c>
      <c r="Z8" s="43" t="s">
        <v>59</v>
      </c>
      <c r="AA8" s="43">
        <v>32</v>
      </c>
      <c r="AB8" s="43" t="s">
        <v>60</v>
      </c>
      <c r="AC8" s="60">
        <v>0.5</v>
      </c>
      <c r="AD8" s="60">
        <v>12</v>
      </c>
      <c r="AE8" s="60">
        <v>9.2</v>
      </c>
      <c r="AF8" s="61">
        <v>61</v>
      </c>
      <c r="AG8" s="85">
        <v>3.7</v>
      </c>
      <c r="AH8" s="61">
        <v>214</v>
      </c>
      <c r="AI8" s="61">
        <f>AH8</f>
        <v>214</v>
      </c>
      <c r="AJ8" s="86">
        <v>13</v>
      </c>
      <c r="AK8" s="86">
        <f>AJ8</f>
        <v>13</v>
      </c>
      <c r="AL8" s="43" t="s">
        <v>61</v>
      </c>
      <c r="AM8" s="43" t="s">
        <v>62</v>
      </c>
      <c r="AN8" s="43" t="s">
        <v>62</v>
      </c>
      <c r="AO8" s="43" t="s">
        <v>63</v>
      </c>
      <c r="AP8" s="99"/>
      <c r="AQ8" s="99"/>
      <c r="AR8" s="99"/>
      <c r="AS8" s="99"/>
      <c r="AT8" s="99"/>
      <c r="AU8" s="99"/>
    </row>
    <row r="9" spans="1:47" s="5" customFormat="1" ht="30.75" customHeight="1">
      <c r="A9" s="24" t="s">
        <v>43</v>
      </c>
      <c r="B9" s="24" t="s">
        <v>44</v>
      </c>
      <c r="C9" s="24" t="s">
        <v>45</v>
      </c>
      <c r="D9" s="24" t="s">
        <v>46</v>
      </c>
      <c r="E9" s="24" t="s">
        <v>47</v>
      </c>
      <c r="F9" s="25" t="s">
        <v>48</v>
      </c>
      <c r="G9" s="24">
        <v>2</v>
      </c>
      <c r="H9" s="24" t="s">
        <v>49</v>
      </c>
      <c r="I9" s="24" t="s">
        <v>50</v>
      </c>
      <c r="J9" s="24" t="s">
        <v>50</v>
      </c>
      <c r="K9" s="24" t="s">
        <v>64</v>
      </c>
      <c r="L9" s="24" t="s">
        <v>50</v>
      </c>
      <c r="M9" s="43" t="s">
        <v>51</v>
      </c>
      <c r="N9" s="45">
        <v>0.1036</v>
      </c>
      <c r="O9" s="44">
        <v>0.1036</v>
      </c>
      <c r="P9" s="43" t="s">
        <v>52</v>
      </c>
      <c r="Q9" s="43" t="s">
        <v>65</v>
      </c>
      <c r="R9" s="43" t="s">
        <v>66</v>
      </c>
      <c r="S9" s="43" t="s">
        <v>54</v>
      </c>
      <c r="T9" s="43" t="s">
        <v>55</v>
      </c>
      <c r="U9" s="43" t="s">
        <v>55</v>
      </c>
      <c r="V9" s="43" t="s">
        <v>55</v>
      </c>
      <c r="W9" s="43" t="s">
        <v>56</v>
      </c>
      <c r="X9" s="43" t="s">
        <v>57</v>
      </c>
      <c r="Y9" s="43" t="s">
        <v>58</v>
      </c>
      <c r="Z9" s="43" t="s">
        <v>59</v>
      </c>
      <c r="AA9" s="43">
        <v>32</v>
      </c>
      <c r="AB9" s="43" t="s">
        <v>60</v>
      </c>
      <c r="AC9" s="60">
        <v>0.6</v>
      </c>
      <c r="AD9" s="60">
        <v>12</v>
      </c>
      <c r="AE9" s="60">
        <v>9.4</v>
      </c>
      <c r="AF9" s="61">
        <v>63</v>
      </c>
      <c r="AG9" s="85">
        <v>3.9</v>
      </c>
      <c r="AH9" s="61">
        <v>101</v>
      </c>
      <c r="AI9" s="61">
        <f>AH9</f>
        <v>101</v>
      </c>
      <c r="AJ9" s="86">
        <v>6.2</v>
      </c>
      <c r="AK9" s="86">
        <f>AJ9</f>
        <v>6.2</v>
      </c>
      <c r="AL9" s="43" t="s">
        <v>67</v>
      </c>
      <c r="AM9" s="43" t="s">
        <v>68</v>
      </c>
      <c r="AN9" s="43" t="s">
        <v>69</v>
      </c>
      <c r="AO9" s="43" t="s">
        <v>70</v>
      </c>
      <c r="AP9" s="100"/>
      <c r="AQ9" s="99"/>
      <c r="AR9" s="101"/>
      <c r="AS9" s="101"/>
      <c r="AT9" s="4"/>
      <c r="AU9" s="99"/>
    </row>
    <row r="10" spans="1:47" s="5" customFormat="1" ht="28.5" customHeight="1">
      <c r="A10" s="24" t="s">
        <v>43</v>
      </c>
      <c r="B10" s="24" t="s">
        <v>44</v>
      </c>
      <c r="C10" s="24" t="s">
        <v>45</v>
      </c>
      <c r="D10" s="24" t="s">
        <v>46</v>
      </c>
      <c r="E10" s="24" t="s">
        <v>47</v>
      </c>
      <c r="F10" s="25" t="s">
        <v>71</v>
      </c>
      <c r="G10" s="24">
        <v>1</v>
      </c>
      <c r="H10" s="24" t="s">
        <v>72</v>
      </c>
      <c r="I10" s="24" t="s">
        <v>73</v>
      </c>
      <c r="J10" s="24" t="s">
        <v>73</v>
      </c>
      <c r="K10" s="24" t="s">
        <v>74</v>
      </c>
      <c r="L10" s="24" t="s">
        <v>73</v>
      </c>
      <c r="M10" s="43" t="s">
        <v>51</v>
      </c>
      <c r="N10" s="44">
        <v>3.6835</v>
      </c>
      <c r="O10" s="44">
        <v>3.6835</v>
      </c>
      <c r="P10" s="43" t="s">
        <v>75</v>
      </c>
      <c r="Q10" s="43" t="s">
        <v>53</v>
      </c>
      <c r="R10" s="43" t="s">
        <v>76</v>
      </c>
      <c r="S10" s="43" t="s">
        <v>54</v>
      </c>
      <c r="T10" s="43" t="s">
        <v>55</v>
      </c>
      <c r="U10" s="43" t="s">
        <v>55</v>
      </c>
      <c r="V10" s="43" t="s">
        <v>55</v>
      </c>
      <c r="W10" s="43" t="s">
        <v>56</v>
      </c>
      <c r="X10" s="43" t="s">
        <v>57</v>
      </c>
      <c r="Y10" s="43" t="s">
        <v>58</v>
      </c>
      <c r="Z10" s="43" t="s">
        <v>59</v>
      </c>
      <c r="AA10" s="43">
        <v>32</v>
      </c>
      <c r="AB10" s="43" t="s">
        <v>60</v>
      </c>
      <c r="AC10" s="60">
        <v>0.6</v>
      </c>
      <c r="AD10" s="60">
        <v>13.5</v>
      </c>
      <c r="AE10" s="60">
        <v>9.8</v>
      </c>
      <c r="AF10" s="61">
        <v>67</v>
      </c>
      <c r="AG10" s="85">
        <v>5.4</v>
      </c>
      <c r="AH10" s="61">
        <v>3705</v>
      </c>
      <c r="AI10" s="61">
        <f>AH10</f>
        <v>3705</v>
      </c>
      <c r="AJ10" s="86">
        <v>298.6</v>
      </c>
      <c r="AK10" s="86">
        <f>AJ10</f>
        <v>298.6</v>
      </c>
      <c r="AL10" s="43" t="s">
        <v>77</v>
      </c>
      <c r="AM10" s="43" t="s">
        <v>78</v>
      </c>
      <c r="AN10" s="43" t="s">
        <v>79</v>
      </c>
      <c r="AO10" s="43" t="s">
        <v>80</v>
      </c>
      <c r="AP10" s="99"/>
      <c r="AQ10" s="99"/>
      <c r="AR10" s="99"/>
      <c r="AS10" s="99"/>
      <c r="AT10" s="99"/>
      <c r="AU10" s="99"/>
    </row>
    <row r="11" spans="1:47" s="5" customFormat="1" ht="31.5" customHeight="1">
      <c r="A11" s="24" t="s">
        <v>43</v>
      </c>
      <c r="B11" s="24" t="s">
        <v>44</v>
      </c>
      <c r="C11" s="24" t="s">
        <v>45</v>
      </c>
      <c r="D11" s="24" t="s">
        <v>46</v>
      </c>
      <c r="E11" s="24" t="s">
        <v>47</v>
      </c>
      <c r="F11" s="25" t="s">
        <v>71</v>
      </c>
      <c r="G11" s="24">
        <v>2</v>
      </c>
      <c r="H11" s="24" t="s">
        <v>49</v>
      </c>
      <c r="I11" s="24" t="s">
        <v>73</v>
      </c>
      <c r="J11" s="24" t="s">
        <v>50</v>
      </c>
      <c r="K11" s="24" t="s">
        <v>50</v>
      </c>
      <c r="L11" s="24" t="s">
        <v>73</v>
      </c>
      <c r="M11" s="43" t="s">
        <v>51</v>
      </c>
      <c r="N11" s="44">
        <v>2.9911</v>
      </c>
      <c r="O11" s="44">
        <v>2.9911</v>
      </c>
      <c r="P11" s="43" t="s">
        <v>75</v>
      </c>
      <c r="Q11" s="43" t="s">
        <v>65</v>
      </c>
      <c r="R11" s="43" t="s">
        <v>39</v>
      </c>
      <c r="S11" s="43" t="s">
        <v>54</v>
      </c>
      <c r="T11" s="43" t="s">
        <v>55</v>
      </c>
      <c r="U11" s="43" t="s">
        <v>55</v>
      </c>
      <c r="V11" s="43" t="s">
        <v>55</v>
      </c>
      <c r="W11" s="43" t="s">
        <v>56</v>
      </c>
      <c r="X11" s="43" t="s">
        <v>57</v>
      </c>
      <c r="Y11" s="43" t="s">
        <v>58</v>
      </c>
      <c r="Z11" s="43" t="s">
        <v>59</v>
      </c>
      <c r="AA11" s="43">
        <v>32</v>
      </c>
      <c r="AB11" s="43" t="s">
        <v>60</v>
      </c>
      <c r="AC11" s="60">
        <v>0.5</v>
      </c>
      <c r="AD11" s="60">
        <v>12</v>
      </c>
      <c r="AE11" s="60">
        <v>9.2</v>
      </c>
      <c r="AF11" s="61">
        <v>59</v>
      </c>
      <c r="AG11" s="85">
        <v>3.6</v>
      </c>
      <c r="AH11" s="61">
        <v>2649</v>
      </c>
      <c r="AI11" s="61">
        <f>AH11</f>
        <v>2649</v>
      </c>
      <c r="AJ11" s="86">
        <v>161.6</v>
      </c>
      <c r="AK11" s="86">
        <f>AJ11</f>
        <v>161.6</v>
      </c>
      <c r="AL11" s="43" t="s">
        <v>81</v>
      </c>
      <c r="AM11" s="43" t="s">
        <v>82</v>
      </c>
      <c r="AN11" s="43" t="s">
        <v>83</v>
      </c>
      <c r="AO11" s="43" t="s">
        <v>84</v>
      </c>
      <c r="AP11" s="100"/>
      <c r="AQ11" s="100"/>
      <c r="AR11" s="101"/>
      <c r="AS11" s="101"/>
      <c r="AT11" s="4"/>
      <c r="AU11" s="99"/>
    </row>
    <row r="12" spans="1:41" s="6" customFormat="1" ht="34.5" customHeight="1">
      <c r="A12" s="26" t="s">
        <v>43</v>
      </c>
      <c r="B12" s="26" t="s">
        <v>44</v>
      </c>
      <c r="C12" s="26" t="s">
        <v>45</v>
      </c>
      <c r="D12" s="26" t="s">
        <v>46</v>
      </c>
      <c r="E12" s="26" t="s">
        <v>47</v>
      </c>
      <c r="F12" s="26" t="s">
        <v>71</v>
      </c>
      <c r="G12" s="26">
        <v>3</v>
      </c>
      <c r="H12" s="26" t="s">
        <v>49</v>
      </c>
      <c r="I12" s="26" t="s">
        <v>73</v>
      </c>
      <c r="J12" s="26" t="s">
        <v>64</v>
      </c>
      <c r="K12" s="26" t="s">
        <v>74</v>
      </c>
      <c r="L12" s="26" t="s">
        <v>73</v>
      </c>
      <c r="M12" s="46" t="s">
        <v>51</v>
      </c>
      <c r="N12" s="46">
        <v>3.1362</v>
      </c>
      <c r="O12" s="46">
        <v>3.1362</v>
      </c>
      <c r="P12" s="46" t="s">
        <v>52</v>
      </c>
      <c r="Q12" s="46" t="s">
        <v>65</v>
      </c>
      <c r="R12" s="46" t="s">
        <v>39</v>
      </c>
      <c r="S12" s="46" t="s">
        <v>54</v>
      </c>
      <c r="T12" s="46" t="s">
        <v>55</v>
      </c>
      <c r="U12" s="46" t="s">
        <v>55</v>
      </c>
      <c r="V12" s="46" t="s">
        <v>55</v>
      </c>
      <c r="W12" s="46" t="s">
        <v>56</v>
      </c>
      <c r="X12" s="46" t="s">
        <v>57</v>
      </c>
      <c r="Y12" s="43" t="s">
        <v>58</v>
      </c>
      <c r="Z12" s="43" t="s">
        <v>85</v>
      </c>
      <c r="AA12" s="46">
        <v>32</v>
      </c>
      <c r="AB12" s="46" t="s">
        <v>60</v>
      </c>
      <c r="AC12" s="62">
        <v>0.6</v>
      </c>
      <c r="AD12" s="60">
        <v>12</v>
      </c>
      <c r="AE12" s="60">
        <v>9.2</v>
      </c>
      <c r="AF12" s="61">
        <v>28</v>
      </c>
      <c r="AG12" s="85">
        <v>1.7</v>
      </c>
      <c r="AH12" s="61">
        <v>1316</v>
      </c>
      <c r="AI12" s="87">
        <f>AH12+AH13</f>
        <v>3196</v>
      </c>
      <c r="AJ12" s="86">
        <v>79.9</v>
      </c>
      <c r="AK12" s="88">
        <f>AJ12+AJ13</f>
        <v>211.5</v>
      </c>
      <c r="AL12" s="46" t="s">
        <v>86</v>
      </c>
      <c r="AM12" s="46" t="s">
        <v>87</v>
      </c>
      <c r="AN12" s="46" t="s">
        <v>88</v>
      </c>
      <c r="AO12" s="46" t="s">
        <v>89</v>
      </c>
    </row>
    <row r="13" spans="1:41" s="6" customFormat="1" ht="27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3" t="s">
        <v>90</v>
      </c>
      <c r="Z13" s="43" t="s">
        <v>91</v>
      </c>
      <c r="AA13" s="47"/>
      <c r="AB13" s="47"/>
      <c r="AC13" s="63"/>
      <c r="AD13" s="60">
        <v>13.2</v>
      </c>
      <c r="AE13" s="60">
        <v>9.8</v>
      </c>
      <c r="AF13" s="61">
        <v>40</v>
      </c>
      <c r="AG13" s="85">
        <v>2.8</v>
      </c>
      <c r="AH13" s="61">
        <v>1880</v>
      </c>
      <c r="AI13" s="89"/>
      <c r="AJ13" s="86">
        <v>131.6</v>
      </c>
      <c r="AK13" s="90"/>
      <c r="AL13" s="47"/>
      <c r="AM13" s="47"/>
      <c r="AN13" s="47"/>
      <c r="AO13" s="47"/>
    </row>
    <row r="14" spans="1:47" s="6" customFormat="1" ht="34.5" customHeight="1">
      <c r="A14" s="26" t="s">
        <v>43</v>
      </c>
      <c r="B14" s="26" t="s">
        <v>44</v>
      </c>
      <c r="C14" s="26" t="s">
        <v>45</v>
      </c>
      <c r="D14" s="26" t="s">
        <v>46</v>
      </c>
      <c r="E14" s="26" t="s">
        <v>47</v>
      </c>
      <c r="F14" s="28" t="s">
        <v>71</v>
      </c>
      <c r="G14" s="26">
        <v>4</v>
      </c>
      <c r="H14" s="26" t="s">
        <v>92</v>
      </c>
      <c r="I14" s="26" t="s">
        <v>74</v>
      </c>
      <c r="J14" s="26" t="s">
        <v>93</v>
      </c>
      <c r="K14" s="26" t="s">
        <v>64</v>
      </c>
      <c r="L14" s="26" t="s">
        <v>50</v>
      </c>
      <c r="M14" s="46" t="s">
        <v>51</v>
      </c>
      <c r="N14" s="48">
        <v>3.6197</v>
      </c>
      <c r="O14" s="48">
        <v>3.6197</v>
      </c>
      <c r="P14" s="46" t="s">
        <v>52</v>
      </c>
      <c r="Q14" s="46" t="s">
        <v>94</v>
      </c>
      <c r="R14" s="46" t="s">
        <v>39</v>
      </c>
      <c r="S14" s="46" t="s">
        <v>54</v>
      </c>
      <c r="T14" s="46" t="s">
        <v>55</v>
      </c>
      <c r="U14" s="46" t="s">
        <v>55</v>
      </c>
      <c r="V14" s="46" t="s">
        <v>55</v>
      </c>
      <c r="W14" s="46" t="s">
        <v>56</v>
      </c>
      <c r="X14" s="46" t="s">
        <v>57</v>
      </c>
      <c r="Y14" s="43" t="s">
        <v>58</v>
      </c>
      <c r="Z14" s="43" t="s">
        <v>95</v>
      </c>
      <c r="AA14" s="46">
        <v>32</v>
      </c>
      <c r="AB14" s="46" t="s">
        <v>60</v>
      </c>
      <c r="AC14" s="62">
        <v>0.5</v>
      </c>
      <c r="AD14" s="60">
        <v>10</v>
      </c>
      <c r="AE14" s="60">
        <v>8.7</v>
      </c>
      <c r="AF14" s="61">
        <v>20</v>
      </c>
      <c r="AG14" s="85">
        <v>0.8</v>
      </c>
      <c r="AH14" s="61">
        <v>1086</v>
      </c>
      <c r="AI14" s="87">
        <f>AH14+AH15</f>
        <v>3258</v>
      </c>
      <c r="AJ14" s="86">
        <v>43.4</v>
      </c>
      <c r="AK14" s="88">
        <f>AJ14+AJ15</f>
        <v>206.3</v>
      </c>
      <c r="AL14" s="46" t="s">
        <v>96</v>
      </c>
      <c r="AM14" s="46" t="s">
        <v>97</v>
      </c>
      <c r="AN14" s="46" t="s">
        <v>98</v>
      </c>
      <c r="AO14" s="46" t="s">
        <v>99</v>
      </c>
      <c r="AP14" s="99"/>
      <c r="AQ14" s="99"/>
      <c r="AR14" s="99"/>
      <c r="AS14" s="99"/>
      <c r="AT14" s="99"/>
      <c r="AU14" s="99"/>
    </row>
    <row r="15" spans="1:41" s="6" customFormat="1" ht="27" customHeight="1">
      <c r="A15" s="27"/>
      <c r="B15" s="27"/>
      <c r="C15" s="27"/>
      <c r="D15" s="27"/>
      <c r="E15" s="27"/>
      <c r="F15" s="29"/>
      <c r="G15" s="27"/>
      <c r="H15" s="27"/>
      <c r="I15" s="27"/>
      <c r="J15" s="27"/>
      <c r="K15" s="27"/>
      <c r="L15" s="27"/>
      <c r="M15" s="47"/>
      <c r="N15" s="49"/>
      <c r="O15" s="49"/>
      <c r="P15" s="47"/>
      <c r="Q15" s="47"/>
      <c r="R15" s="47"/>
      <c r="S15" s="47"/>
      <c r="T15" s="47"/>
      <c r="U15" s="47"/>
      <c r="V15" s="47"/>
      <c r="W15" s="47"/>
      <c r="X15" s="47"/>
      <c r="Y15" s="43" t="s">
        <v>90</v>
      </c>
      <c r="Z15" s="43" t="s">
        <v>100</v>
      </c>
      <c r="AA15" s="47"/>
      <c r="AB15" s="47"/>
      <c r="AC15" s="63"/>
      <c r="AD15" s="60">
        <v>13.5</v>
      </c>
      <c r="AE15" s="60">
        <v>9.9</v>
      </c>
      <c r="AF15" s="61">
        <v>40</v>
      </c>
      <c r="AG15" s="85">
        <v>3</v>
      </c>
      <c r="AH15" s="61">
        <v>2172</v>
      </c>
      <c r="AI15" s="89"/>
      <c r="AJ15" s="86">
        <v>162.9</v>
      </c>
      <c r="AK15" s="90"/>
      <c r="AL15" s="47"/>
      <c r="AM15" s="47"/>
      <c r="AN15" s="47"/>
      <c r="AO15" s="47"/>
    </row>
    <row r="16" spans="1:47" s="6" customFormat="1" ht="42" customHeight="1">
      <c r="A16" s="26" t="s">
        <v>43</v>
      </c>
      <c r="B16" s="26" t="s">
        <v>44</v>
      </c>
      <c r="C16" s="26" t="s">
        <v>101</v>
      </c>
      <c r="D16" s="26" t="s">
        <v>102</v>
      </c>
      <c r="E16" s="26" t="s">
        <v>103</v>
      </c>
      <c r="F16" s="28" t="s">
        <v>104</v>
      </c>
      <c r="G16" s="26">
        <v>1</v>
      </c>
      <c r="H16" s="26" t="s">
        <v>105</v>
      </c>
      <c r="I16" s="26" t="s">
        <v>106</v>
      </c>
      <c r="J16" s="26" t="s">
        <v>107</v>
      </c>
      <c r="K16" s="26" t="s">
        <v>107</v>
      </c>
      <c r="L16" s="26" t="s">
        <v>107</v>
      </c>
      <c r="M16" s="46" t="s">
        <v>51</v>
      </c>
      <c r="N16" s="48">
        <v>2.4391</v>
      </c>
      <c r="O16" s="48">
        <v>2.4391</v>
      </c>
      <c r="P16" s="46" t="s">
        <v>75</v>
      </c>
      <c r="Q16" s="46" t="s">
        <v>94</v>
      </c>
      <c r="R16" s="46" t="s">
        <v>41</v>
      </c>
      <c r="S16" s="46" t="s">
        <v>54</v>
      </c>
      <c r="T16" s="46" t="s">
        <v>55</v>
      </c>
      <c r="U16" s="46" t="s">
        <v>108</v>
      </c>
      <c r="V16" s="46" t="s">
        <v>108</v>
      </c>
      <c r="W16" s="46" t="s">
        <v>56</v>
      </c>
      <c r="X16" s="43" t="s">
        <v>57</v>
      </c>
      <c r="Y16" s="43" t="s">
        <v>58</v>
      </c>
      <c r="Z16" s="43" t="s">
        <v>109</v>
      </c>
      <c r="AA16" s="43">
        <v>32</v>
      </c>
      <c r="AB16" s="46" t="s">
        <v>60</v>
      </c>
      <c r="AC16" s="62">
        <v>0.6</v>
      </c>
      <c r="AD16" s="60">
        <v>15</v>
      </c>
      <c r="AE16" s="60">
        <v>10.5</v>
      </c>
      <c r="AF16" s="61">
        <v>40</v>
      </c>
      <c r="AG16" s="85">
        <v>4.3</v>
      </c>
      <c r="AH16" s="61">
        <v>1464</v>
      </c>
      <c r="AI16" s="87">
        <f>AH16+AH17</f>
        <v>2525</v>
      </c>
      <c r="AJ16" s="86">
        <v>157.4</v>
      </c>
      <c r="AK16" s="88">
        <f>AJ16+AJ17</f>
        <v>237.9</v>
      </c>
      <c r="AL16" s="46" t="s">
        <v>110</v>
      </c>
      <c r="AM16" s="46" t="s">
        <v>111</v>
      </c>
      <c r="AN16" s="46" t="s">
        <v>112</v>
      </c>
      <c r="AO16" s="46" t="s">
        <v>113</v>
      </c>
      <c r="AP16" s="99"/>
      <c r="AQ16" s="99"/>
      <c r="AR16" s="99"/>
      <c r="AS16" s="99"/>
      <c r="AT16" s="99"/>
      <c r="AU16" s="99"/>
    </row>
    <row r="17" spans="1:41" s="6" customFormat="1" ht="39.75" customHeight="1">
      <c r="A17" s="27"/>
      <c r="B17" s="27"/>
      <c r="C17" s="27"/>
      <c r="D17" s="27"/>
      <c r="E17" s="27"/>
      <c r="F17" s="29"/>
      <c r="G17" s="27"/>
      <c r="H17" s="27"/>
      <c r="I17" s="27"/>
      <c r="J17" s="27"/>
      <c r="K17" s="27"/>
      <c r="L17" s="27"/>
      <c r="M17" s="47"/>
      <c r="N17" s="49"/>
      <c r="O17" s="49"/>
      <c r="P17" s="47"/>
      <c r="Q17" s="47"/>
      <c r="R17" s="47"/>
      <c r="S17" s="47"/>
      <c r="T17" s="47"/>
      <c r="U17" s="47"/>
      <c r="V17" s="47"/>
      <c r="W17" s="47"/>
      <c r="X17" s="43" t="s">
        <v>114</v>
      </c>
      <c r="Y17" s="43" t="s">
        <v>115</v>
      </c>
      <c r="Z17" s="43" t="s">
        <v>116</v>
      </c>
      <c r="AA17" s="43">
        <v>17</v>
      </c>
      <c r="AB17" s="47"/>
      <c r="AC17" s="63"/>
      <c r="AD17" s="60">
        <v>13</v>
      </c>
      <c r="AE17" s="60">
        <v>10.7</v>
      </c>
      <c r="AF17" s="61">
        <v>29</v>
      </c>
      <c r="AG17" s="85">
        <v>2.2</v>
      </c>
      <c r="AH17" s="61">
        <v>1061</v>
      </c>
      <c r="AI17" s="89"/>
      <c r="AJ17" s="86">
        <v>80.5</v>
      </c>
      <c r="AK17" s="90"/>
      <c r="AL17" s="47"/>
      <c r="AM17" s="47"/>
      <c r="AN17" s="47"/>
      <c r="AO17" s="47"/>
    </row>
    <row r="18" spans="1:41" s="7" customFormat="1" ht="34.5" customHeight="1">
      <c r="A18" s="26" t="s">
        <v>43</v>
      </c>
      <c r="B18" s="26" t="s">
        <v>44</v>
      </c>
      <c r="C18" s="26" t="s">
        <v>101</v>
      </c>
      <c r="D18" s="26" t="s">
        <v>102</v>
      </c>
      <c r="E18" s="26" t="s">
        <v>103</v>
      </c>
      <c r="F18" s="28" t="s">
        <v>104</v>
      </c>
      <c r="G18" s="26">
        <v>2</v>
      </c>
      <c r="H18" s="26" t="s">
        <v>105</v>
      </c>
      <c r="I18" s="50" t="s">
        <v>107</v>
      </c>
      <c r="J18" s="50" t="s">
        <v>117</v>
      </c>
      <c r="K18" s="26" t="s">
        <v>107</v>
      </c>
      <c r="L18" s="26" t="s">
        <v>73</v>
      </c>
      <c r="M18" s="46" t="s">
        <v>51</v>
      </c>
      <c r="N18" s="51">
        <v>2.7041</v>
      </c>
      <c r="O18" s="51">
        <v>2.7041</v>
      </c>
      <c r="P18" s="46" t="s">
        <v>75</v>
      </c>
      <c r="Q18" s="46" t="s">
        <v>53</v>
      </c>
      <c r="R18" s="46" t="s">
        <v>41</v>
      </c>
      <c r="S18" s="46" t="s">
        <v>54</v>
      </c>
      <c r="T18" s="46" t="s">
        <v>55</v>
      </c>
      <c r="U18" s="46" t="s">
        <v>108</v>
      </c>
      <c r="V18" s="46" t="s">
        <v>108</v>
      </c>
      <c r="W18" s="46" t="s">
        <v>56</v>
      </c>
      <c r="X18" s="43" t="s">
        <v>57</v>
      </c>
      <c r="Y18" s="43" t="s">
        <v>58</v>
      </c>
      <c r="Z18" s="43" t="s">
        <v>118</v>
      </c>
      <c r="AA18" s="43">
        <v>32</v>
      </c>
      <c r="AB18" s="46" t="s">
        <v>60</v>
      </c>
      <c r="AC18" s="62">
        <v>0.6</v>
      </c>
      <c r="AD18" s="60">
        <v>15</v>
      </c>
      <c r="AE18" s="60">
        <v>10.4</v>
      </c>
      <c r="AF18" s="61">
        <v>40</v>
      </c>
      <c r="AG18" s="85">
        <v>4.2</v>
      </c>
      <c r="AH18" s="61">
        <v>1624</v>
      </c>
      <c r="AI18" s="87">
        <f>AH18+AH19</f>
        <v>2517</v>
      </c>
      <c r="AJ18" s="86">
        <v>170.5</v>
      </c>
      <c r="AK18" s="88">
        <f>AJ18+AJ19</f>
        <v>227.3</v>
      </c>
      <c r="AL18" s="46" t="s">
        <v>119</v>
      </c>
      <c r="AM18" s="46" t="s">
        <v>120</v>
      </c>
      <c r="AN18" s="46" t="s">
        <v>121</v>
      </c>
      <c r="AO18" s="46" t="s">
        <v>122</v>
      </c>
    </row>
    <row r="19" spans="1:41" s="7" customFormat="1" ht="48" customHeight="1">
      <c r="A19" s="27"/>
      <c r="B19" s="27"/>
      <c r="C19" s="27"/>
      <c r="D19" s="27"/>
      <c r="E19" s="27"/>
      <c r="F19" s="29"/>
      <c r="G19" s="27"/>
      <c r="H19" s="27"/>
      <c r="I19" s="27"/>
      <c r="J19" s="27"/>
      <c r="K19" s="27"/>
      <c r="L19" s="27"/>
      <c r="M19" s="47"/>
      <c r="N19" s="49"/>
      <c r="O19" s="49"/>
      <c r="P19" s="47"/>
      <c r="Q19" s="47"/>
      <c r="R19" s="47"/>
      <c r="S19" s="47"/>
      <c r="T19" s="47"/>
      <c r="U19" s="47"/>
      <c r="V19" s="47"/>
      <c r="W19" s="47"/>
      <c r="X19" s="43" t="s">
        <v>114</v>
      </c>
      <c r="Y19" s="43" t="s">
        <v>115</v>
      </c>
      <c r="Z19" s="43" t="s">
        <v>123</v>
      </c>
      <c r="AA19" s="43">
        <v>17</v>
      </c>
      <c r="AB19" s="47"/>
      <c r="AC19" s="63"/>
      <c r="AD19" s="60">
        <v>12</v>
      </c>
      <c r="AE19" s="60">
        <v>10.5</v>
      </c>
      <c r="AF19" s="61">
        <v>22</v>
      </c>
      <c r="AG19" s="85">
        <v>1.4</v>
      </c>
      <c r="AH19" s="61">
        <v>893</v>
      </c>
      <c r="AI19" s="89"/>
      <c r="AJ19" s="86">
        <v>56.8</v>
      </c>
      <c r="AK19" s="90"/>
      <c r="AL19" s="47"/>
      <c r="AM19" s="47"/>
      <c r="AN19" s="47"/>
      <c r="AO19" s="47"/>
    </row>
    <row r="20" spans="1:41" s="6" customFormat="1" ht="37.5" customHeight="1">
      <c r="A20" s="24" t="s">
        <v>43</v>
      </c>
      <c r="B20" s="24" t="s">
        <v>44</v>
      </c>
      <c r="C20" s="24" t="s">
        <v>101</v>
      </c>
      <c r="D20" s="24" t="s">
        <v>102</v>
      </c>
      <c r="E20" s="24" t="s">
        <v>124</v>
      </c>
      <c r="F20" s="25" t="s">
        <v>104</v>
      </c>
      <c r="G20" s="24">
        <v>3</v>
      </c>
      <c r="H20" s="24" t="s">
        <v>125</v>
      </c>
      <c r="I20" s="24" t="s">
        <v>126</v>
      </c>
      <c r="J20" s="24" t="s">
        <v>126</v>
      </c>
      <c r="K20" s="24" t="s">
        <v>127</v>
      </c>
      <c r="L20" s="24" t="s">
        <v>128</v>
      </c>
      <c r="M20" s="43" t="s">
        <v>51</v>
      </c>
      <c r="N20" s="44">
        <v>0.5743</v>
      </c>
      <c r="O20" s="44">
        <v>0.5743</v>
      </c>
      <c r="P20" s="43" t="s">
        <v>52</v>
      </c>
      <c r="Q20" s="43" t="s">
        <v>94</v>
      </c>
      <c r="R20" s="43" t="s">
        <v>38</v>
      </c>
      <c r="S20" s="43" t="s">
        <v>54</v>
      </c>
      <c r="T20" s="43" t="s">
        <v>55</v>
      </c>
      <c r="U20" s="43" t="s">
        <v>108</v>
      </c>
      <c r="V20" s="43" t="s">
        <v>108</v>
      </c>
      <c r="W20" s="43" t="s">
        <v>56</v>
      </c>
      <c r="X20" s="43" t="s">
        <v>114</v>
      </c>
      <c r="Y20" s="43" t="s">
        <v>115</v>
      </c>
      <c r="Z20" s="43" t="s">
        <v>129</v>
      </c>
      <c r="AA20" s="43">
        <v>15</v>
      </c>
      <c r="AB20" s="43" t="s">
        <v>60</v>
      </c>
      <c r="AC20" s="60">
        <v>0.9</v>
      </c>
      <c r="AD20" s="60">
        <v>12</v>
      </c>
      <c r="AE20" s="60">
        <v>10.8</v>
      </c>
      <c r="AF20" s="61">
        <v>145</v>
      </c>
      <c r="AG20" s="85">
        <v>9.5</v>
      </c>
      <c r="AH20" s="61">
        <v>1247</v>
      </c>
      <c r="AI20" s="61">
        <f>AH20</f>
        <v>1247</v>
      </c>
      <c r="AJ20" s="86">
        <v>81.7</v>
      </c>
      <c r="AK20" s="86">
        <f>AJ20</f>
        <v>81.7</v>
      </c>
      <c r="AL20" s="43" t="s">
        <v>130</v>
      </c>
      <c r="AM20" s="43" t="s">
        <v>131</v>
      </c>
      <c r="AN20" s="43" t="s">
        <v>132</v>
      </c>
      <c r="AO20" s="43" t="s">
        <v>133</v>
      </c>
    </row>
    <row r="21" spans="1:41" s="6" customFormat="1" ht="30" customHeight="1">
      <c r="A21" s="26" t="s">
        <v>43</v>
      </c>
      <c r="B21" s="26" t="s">
        <v>44</v>
      </c>
      <c r="C21" s="26" t="s">
        <v>101</v>
      </c>
      <c r="D21" s="26" t="s">
        <v>102</v>
      </c>
      <c r="E21" s="26" t="s">
        <v>103</v>
      </c>
      <c r="F21" s="28" t="s">
        <v>104</v>
      </c>
      <c r="G21" s="26">
        <v>4</v>
      </c>
      <c r="H21" s="26" t="s">
        <v>105</v>
      </c>
      <c r="I21" s="50" t="s">
        <v>107</v>
      </c>
      <c r="J21" s="50" t="s">
        <v>117</v>
      </c>
      <c r="K21" s="50" t="s">
        <v>107</v>
      </c>
      <c r="L21" s="26" t="s">
        <v>107</v>
      </c>
      <c r="M21" s="46" t="s">
        <v>51</v>
      </c>
      <c r="N21" s="48">
        <v>2.3996</v>
      </c>
      <c r="O21" s="48">
        <v>2.3996</v>
      </c>
      <c r="P21" s="46" t="s">
        <v>75</v>
      </c>
      <c r="Q21" s="46" t="s">
        <v>53</v>
      </c>
      <c r="R21" s="46" t="s">
        <v>41</v>
      </c>
      <c r="S21" s="46" t="s">
        <v>54</v>
      </c>
      <c r="T21" s="46" t="s">
        <v>55</v>
      </c>
      <c r="U21" s="46" t="s">
        <v>108</v>
      </c>
      <c r="V21" s="46" t="s">
        <v>108</v>
      </c>
      <c r="W21" s="46" t="s">
        <v>56</v>
      </c>
      <c r="X21" s="43" t="s">
        <v>57</v>
      </c>
      <c r="Y21" s="43" t="s">
        <v>58</v>
      </c>
      <c r="Z21" s="43" t="s">
        <v>85</v>
      </c>
      <c r="AA21" s="43">
        <v>32</v>
      </c>
      <c r="AB21" s="46" t="s">
        <v>60</v>
      </c>
      <c r="AC21" s="62">
        <v>0.5</v>
      </c>
      <c r="AD21" s="60">
        <v>12</v>
      </c>
      <c r="AE21" s="60">
        <v>9.2</v>
      </c>
      <c r="AF21" s="61">
        <v>31</v>
      </c>
      <c r="AG21" s="85">
        <v>1.9</v>
      </c>
      <c r="AH21" s="61">
        <v>1116</v>
      </c>
      <c r="AI21" s="87">
        <f>AH21+AH22</f>
        <v>2628</v>
      </c>
      <c r="AJ21" s="86">
        <v>68.4</v>
      </c>
      <c r="AK21" s="88">
        <f>AJ21+AJ22</f>
        <v>151.2</v>
      </c>
      <c r="AL21" s="46" t="s">
        <v>134</v>
      </c>
      <c r="AM21" s="46" t="s">
        <v>135</v>
      </c>
      <c r="AN21" s="46" t="s">
        <v>136</v>
      </c>
      <c r="AO21" s="46" t="s">
        <v>137</v>
      </c>
    </row>
    <row r="22" spans="1:41" s="6" customFormat="1" ht="36" customHeight="1">
      <c r="A22" s="27"/>
      <c r="B22" s="27"/>
      <c r="C22" s="27"/>
      <c r="D22" s="27"/>
      <c r="E22" s="27"/>
      <c r="F22" s="29"/>
      <c r="G22" s="27"/>
      <c r="H22" s="27"/>
      <c r="I22" s="27"/>
      <c r="J22" s="27"/>
      <c r="K22" s="27"/>
      <c r="L22" s="27"/>
      <c r="M22" s="47"/>
      <c r="N22" s="49"/>
      <c r="O22" s="49"/>
      <c r="P22" s="47"/>
      <c r="Q22" s="47"/>
      <c r="R22" s="47"/>
      <c r="S22" s="47"/>
      <c r="T22" s="47"/>
      <c r="U22" s="47"/>
      <c r="V22" s="47"/>
      <c r="W22" s="47"/>
      <c r="X22" s="43" t="s">
        <v>114</v>
      </c>
      <c r="Y22" s="43" t="s">
        <v>115</v>
      </c>
      <c r="Z22" s="43" t="s">
        <v>138</v>
      </c>
      <c r="AA22" s="43">
        <v>17</v>
      </c>
      <c r="AB22" s="47"/>
      <c r="AC22" s="63"/>
      <c r="AD22" s="60">
        <v>11.5</v>
      </c>
      <c r="AE22" s="60">
        <v>9.7</v>
      </c>
      <c r="AF22" s="61">
        <v>42</v>
      </c>
      <c r="AG22" s="85">
        <v>2.3</v>
      </c>
      <c r="AH22" s="61">
        <v>1512</v>
      </c>
      <c r="AI22" s="89"/>
      <c r="AJ22" s="86">
        <v>82.8</v>
      </c>
      <c r="AK22" s="90"/>
      <c r="AL22" s="47"/>
      <c r="AM22" s="47"/>
      <c r="AN22" s="47"/>
      <c r="AO22" s="47"/>
    </row>
    <row r="23" spans="1:41" s="6" customFormat="1" ht="40.5" customHeight="1">
      <c r="A23" s="26" t="s">
        <v>43</v>
      </c>
      <c r="B23" s="26" t="s">
        <v>44</v>
      </c>
      <c r="C23" s="26" t="s">
        <v>101</v>
      </c>
      <c r="D23" s="26" t="s">
        <v>102</v>
      </c>
      <c r="E23" s="26" t="s">
        <v>103</v>
      </c>
      <c r="F23" s="28" t="s">
        <v>104</v>
      </c>
      <c r="G23" s="26">
        <v>5</v>
      </c>
      <c r="H23" s="26" t="s">
        <v>105</v>
      </c>
      <c r="I23" s="26" t="s">
        <v>107</v>
      </c>
      <c r="J23" s="26" t="s">
        <v>107</v>
      </c>
      <c r="K23" s="26" t="s">
        <v>107</v>
      </c>
      <c r="L23" s="26" t="s">
        <v>107</v>
      </c>
      <c r="M23" s="46" t="s">
        <v>51</v>
      </c>
      <c r="N23" s="48">
        <v>0.9674</v>
      </c>
      <c r="O23" s="48">
        <v>0.9674</v>
      </c>
      <c r="P23" s="46" t="s">
        <v>75</v>
      </c>
      <c r="Q23" s="46" t="s">
        <v>94</v>
      </c>
      <c r="R23" s="46" t="s">
        <v>139</v>
      </c>
      <c r="S23" s="46" t="s">
        <v>54</v>
      </c>
      <c r="T23" s="46" t="s">
        <v>55</v>
      </c>
      <c r="U23" s="46" t="s">
        <v>108</v>
      </c>
      <c r="V23" s="46" t="s">
        <v>108</v>
      </c>
      <c r="W23" s="46" t="s">
        <v>56</v>
      </c>
      <c r="X23" s="43" t="s">
        <v>114</v>
      </c>
      <c r="Y23" s="43" t="s">
        <v>115</v>
      </c>
      <c r="Z23" s="43" t="s">
        <v>140</v>
      </c>
      <c r="AA23" s="43">
        <v>17</v>
      </c>
      <c r="AB23" s="46" t="s">
        <v>60</v>
      </c>
      <c r="AC23" s="62">
        <v>0.6</v>
      </c>
      <c r="AD23" s="60">
        <v>13</v>
      </c>
      <c r="AE23" s="60">
        <v>10.7</v>
      </c>
      <c r="AF23" s="61">
        <v>33</v>
      </c>
      <c r="AG23" s="85">
        <v>2.5</v>
      </c>
      <c r="AH23" s="61">
        <v>479</v>
      </c>
      <c r="AI23" s="87">
        <f>AH23+AH24</f>
        <v>943</v>
      </c>
      <c r="AJ23" s="86">
        <v>36.3</v>
      </c>
      <c r="AK23" s="88">
        <f>AJ23+AJ24</f>
        <v>79.8</v>
      </c>
      <c r="AL23" s="46" t="s">
        <v>141</v>
      </c>
      <c r="AM23" s="46" t="s">
        <v>142</v>
      </c>
      <c r="AN23" s="46" t="s">
        <v>143</v>
      </c>
      <c r="AO23" s="46" t="s">
        <v>144</v>
      </c>
    </row>
    <row r="24" spans="1:41" s="6" customFormat="1" ht="30" customHeight="1">
      <c r="A24" s="27"/>
      <c r="B24" s="27"/>
      <c r="C24" s="27"/>
      <c r="D24" s="27"/>
      <c r="E24" s="27"/>
      <c r="F24" s="29"/>
      <c r="G24" s="27"/>
      <c r="H24" s="27"/>
      <c r="I24" s="27"/>
      <c r="J24" s="27"/>
      <c r="K24" s="27"/>
      <c r="L24" s="27"/>
      <c r="M24" s="47"/>
      <c r="N24" s="49"/>
      <c r="O24" s="49"/>
      <c r="P24" s="47"/>
      <c r="Q24" s="47"/>
      <c r="R24" s="47"/>
      <c r="S24" s="47"/>
      <c r="T24" s="47"/>
      <c r="U24" s="47"/>
      <c r="V24" s="47"/>
      <c r="W24" s="47"/>
      <c r="X24" s="43" t="s">
        <v>57</v>
      </c>
      <c r="Y24" s="43" t="s">
        <v>58</v>
      </c>
      <c r="Z24" s="43" t="s">
        <v>145</v>
      </c>
      <c r="AA24" s="43">
        <v>32</v>
      </c>
      <c r="AB24" s="47"/>
      <c r="AC24" s="63"/>
      <c r="AD24" s="60">
        <v>14</v>
      </c>
      <c r="AE24" s="60">
        <v>10.4</v>
      </c>
      <c r="AF24" s="61">
        <v>32</v>
      </c>
      <c r="AG24" s="85">
        <v>3</v>
      </c>
      <c r="AH24" s="61">
        <v>464</v>
      </c>
      <c r="AI24" s="89"/>
      <c r="AJ24" s="86">
        <v>43.5</v>
      </c>
      <c r="AK24" s="90"/>
      <c r="AL24" s="47"/>
      <c r="AM24" s="47"/>
      <c r="AN24" s="47"/>
      <c r="AO24" s="47"/>
    </row>
    <row r="25" spans="1:41" s="6" customFormat="1" ht="30" customHeight="1">
      <c r="A25" s="24" t="s">
        <v>43</v>
      </c>
      <c r="B25" s="24" t="s">
        <v>44</v>
      </c>
      <c r="C25" s="24" t="s">
        <v>101</v>
      </c>
      <c r="D25" s="24" t="s">
        <v>102</v>
      </c>
      <c r="E25" s="24" t="s">
        <v>103</v>
      </c>
      <c r="F25" s="25" t="s">
        <v>104</v>
      </c>
      <c r="G25" s="24">
        <v>6</v>
      </c>
      <c r="H25" s="24" t="s">
        <v>105</v>
      </c>
      <c r="I25" s="24" t="s">
        <v>107</v>
      </c>
      <c r="J25" s="24" t="s">
        <v>117</v>
      </c>
      <c r="K25" s="24" t="s">
        <v>107</v>
      </c>
      <c r="L25" s="24" t="s">
        <v>107</v>
      </c>
      <c r="M25" s="43" t="s">
        <v>51</v>
      </c>
      <c r="N25" s="44">
        <v>1.1057</v>
      </c>
      <c r="O25" s="44">
        <v>1.1057</v>
      </c>
      <c r="P25" s="43" t="s">
        <v>75</v>
      </c>
      <c r="Q25" s="43" t="s">
        <v>146</v>
      </c>
      <c r="R25" s="43" t="s">
        <v>41</v>
      </c>
      <c r="S25" s="43" t="s">
        <v>54</v>
      </c>
      <c r="T25" s="43" t="s">
        <v>55</v>
      </c>
      <c r="U25" s="43" t="s">
        <v>108</v>
      </c>
      <c r="V25" s="43" t="s">
        <v>108</v>
      </c>
      <c r="W25" s="43" t="s">
        <v>56</v>
      </c>
      <c r="X25" s="43" t="s">
        <v>57</v>
      </c>
      <c r="Y25" s="43" t="s">
        <v>58</v>
      </c>
      <c r="Z25" s="43" t="s">
        <v>59</v>
      </c>
      <c r="AA25" s="43">
        <v>32</v>
      </c>
      <c r="AB25" s="43" t="s">
        <v>60</v>
      </c>
      <c r="AC25" s="60">
        <v>0.5</v>
      </c>
      <c r="AD25" s="60">
        <v>14</v>
      </c>
      <c r="AE25" s="60">
        <v>10.3</v>
      </c>
      <c r="AF25" s="61">
        <v>47</v>
      </c>
      <c r="AG25" s="85">
        <v>4.3</v>
      </c>
      <c r="AH25" s="61">
        <v>780</v>
      </c>
      <c r="AI25" s="61">
        <f>AH25</f>
        <v>780</v>
      </c>
      <c r="AJ25" s="86">
        <v>71.4</v>
      </c>
      <c r="AK25" s="86">
        <f>AJ25</f>
        <v>71.4</v>
      </c>
      <c r="AL25" s="43" t="s">
        <v>147</v>
      </c>
      <c r="AM25" s="43" t="s">
        <v>148</v>
      </c>
      <c r="AN25" s="43" t="s">
        <v>149</v>
      </c>
      <c r="AO25" s="43" t="s">
        <v>150</v>
      </c>
    </row>
    <row r="26" spans="1:41" s="6" customFormat="1" ht="30" customHeight="1">
      <c r="A26" s="24" t="s">
        <v>43</v>
      </c>
      <c r="B26" s="24" t="s">
        <v>44</v>
      </c>
      <c r="C26" s="24" t="s">
        <v>101</v>
      </c>
      <c r="D26" s="24" t="s">
        <v>102</v>
      </c>
      <c r="E26" s="24" t="s">
        <v>103</v>
      </c>
      <c r="F26" s="25" t="s">
        <v>104</v>
      </c>
      <c r="G26" s="24">
        <v>7</v>
      </c>
      <c r="H26" s="24" t="s">
        <v>105</v>
      </c>
      <c r="I26" s="27" t="s">
        <v>107</v>
      </c>
      <c r="J26" s="24" t="s">
        <v>117</v>
      </c>
      <c r="K26" s="27" t="s">
        <v>107</v>
      </c>
      <c r="L26" s="27" t="s">
        <v>107</v>
      </c>
      <c r="M26" s="43" t="s">
        <v>51</v>
      </c>
      <c r="N26" s="49">
        <v>2.2543</v>
      </c>
      <c r="O26" s="49">
        <v>2.2543</v>
      </c>
      <c r="P26" s="43" t="s">
        <v>75</v>
      </c>
      <c r="Q26" s="43" t="s">
        <v>146</v>
      </c>
      <c r="R26" s="43" t="s">
        <v>41</v>
      </c>
      <c r="S26" s="43" t="s">
        <v>54</v>
      </c>
      <c r="T26" s="43" t="s">
        <v>55</v>
      </c>
      <c r="U26" s="43" t="s">
        <v>108</v>
      </c>
      <c r="V26" s="43" t="s">
        <v>108</v>
      </c>
      <c r="W26" s="43" t="s">
        <v>56</v>
      </c>
      <c r="X26" s="43" t="s">
        <v>57</v>
      </c>
      <c r="Y26" s="43" t="s">
        <v>58</v>
      </c>
      <c r="Z26" s="43" t="s">
        <v>59</v>
      </c>
      <c r="AA26" s="43">
        <v>32</v>
      </c>
      <c r="AB26" s="43" t="s">
        <v>60</v>
      </c>
      <c r="AC26" s="63">
        <v>0.3</v>
      </c>
      <c r="AD26" s="60">
        <v>13.5</v>
      </c>
      <c r="AE26" s="60">
        <v>10.3</v>
      </c>
      <c r="AF26" s="61">
        <v>19</v>
      </c>
      <c r="AG26" s="85">
        <v>1.6</v>
      </c>
      <c r="AH26" s="61">
        <v>642</v>
      </c>
      <c r="AI26" s="61">
        <f>AH26</f>
        <v>642</v>
      </c>
      <c r="AJ26" s="86">
        <v>54.1</v>
      </c>
      <c r="AK26" s="86">
        <f>AJ26</f>
        <v>54.1</v>
      </c>
      <c r="AL26" s="43" t="s">
        <v>151</v>
      </c>
      <c r="AM26" s="43" t="s">
        <v>152</v>
      </c>
      <c r="AN26" s="43" t="s">
        <v>153</v>
      </c>
      <c r="AO26" s="43" t="s">
        <v>154</v>
      </c>
    </row>
    <row r="27" spans="1:41" s="6" customFormat="1" ht="30" customHeight="1">
      <c r="A27" s="24" t="s">
        <v>43</v>
      </c>
      <c r="B27" s="24" t="s">
        <v>44</v>
      </c>
      <c r="C27" s="24" t="s">
        <v>101</v>
      </c>
      <c r="D27" s="24" t="s">
        <v>102</v>
      </c>
      <c r="E27" s="24" t="s">
        <v>103</v>
      </c>
      <c r="F27" s="25" t="s">
        <v>104</v>
      </c>
      <c r="G27" s="24">
        <v>8</v>
      </c>
      <c r="H27" s="24" t="s">
        <v>105</v>
      </c>
      <c r="I27" s="27" t="s">
        <v>107</v>
      </c>
      <c r="J27" s="24" t="s">
        <v>117</v>
      </c>
      <c r="K27" s="27" t="s">
        <v>107</v>
      </c>
      <c r="L27" s="27" t="s">
        <v>107</v>
      </c>
      <c r="M27" s="43" t="s">
        <v>51</v>
      </c>
      <c r="N27" s="49">
        <v>2.259</v>
      </c>
      <c r="O27" s="49">
        <v>2.259</v>
      </c>
      <c r="P27" s="47" t="s">
        <v>52</v>
      </c>
      <c r="Q27" s="43" t="s">
        <v>146</v>
      </c>
      <c r="R27" s="43" t="s">
        <v>41</v>
      </c>
      <c r="S27" s="43" t="s">
        <v>54</v>
      </c>
      <c r="T27" s="43" t="s">
        <v>55</v>
      </c>
      <c r="U27" s="43" t="s">
        <v>108</v>
      </c>
      <c r="V27" s="43" t="s">
        <v>108</v>
      </c>
      <c r="W27" s="43" t="s">
        <v>56</v>
      </c>
      <c r="X27" s="43" t="s">
        <v>57</v>
      </c>
      <c r="Y27" s="43" t="s">
        <v>58</v>
      </c>
      <c r="Z27" s="43" t="s">
        <v>155</v>
      </c>
      <c r="AA27" s="43">
        <v>32</v>
      </c>
      <c r="AB27" s="43" t="s">
        <v>60</v>
      </c>
      <c r="AC27" s="63">
        <v>0.3</v>
      </c>
      <c r="AD27" s="60">
        <v>13.5</v>
      </c>
      <c r="AE27" s="60">
        <v>10.3</v>
      </c>
      <c r="AF27" s="61">
        <v>22</v>
      </c>
      <c r="AG27" s="85">
        <v>1.9</v>
      </c>
      <c r="AH27" s="61">
        <v>746</v>
      </c>
      <c r="AI27" s="61">
        <f>AH27</f>
        <v>746</v>
      </c>
      <c r="AJ27" s="86">
        <v>64.4</v>
      </c>
      <c r="AK27" s="86">
        <f>AJ27</f>
        <v>64.4</v>
      </c>
      <c r="AL27" s="43" t="s">
        <v>156</v>
      </c>
      <c r="AM27" s="43" t="s">
        <v>157</v>
      </c>
      <c r="AN27" s="43" t="s">
        <v>158</v>
      </c>
      <c r="AO27" s="43" t="s">
        <v>159</v>
      </c>
    </row>
    <row r="28" spans="1:41" s="8" customFormat="1" ht="31.5" customHeight="1">
      <c r="A28" s="30"/>
      <c r="B28" s="30"/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52"/>
      <c r="N28" s="53"/>
      <c r="O28" s="53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64"/>
      <c r="AD28" s="64"/>
      <c r="AE28" s="64"/>
      <c r="AF28" s="65"/>
      <c r="AG28" s="91"/>
      <c r="AH28" s="65"/>
      <c r="AI28" s="65"/>
      <c r="AJ28" s="92"/>
      <c r="AK28" s="92"/>
      <c r="AL28" s="52"/>
      <c r="AM28" s="52"/>
      <c r="AN28" s="52"/>
      <c r="AO28" s="52"/>
    </row>
    <row r="29" spans="1:41" s="8" customFormat="1" ht="31.5" customHeight="1">
      <c r="A29" s="30"/>
      <c r="B29" s="30"/>
      <c r="C29" s="30"/>
      <c r="D29" s="30"/>
      <c r="E29" s="30"/>
      <c r="F29" s="31"/>
      <c r="G29" s="30"/>
      <c r="H29" s="30"/>
      <c r="I29" s="30"/>
      <c r="J29" s="30"/>
      <c r="K29" s="30"/>
      <c r="L29" s="30"/>
      <c r="M29" s="52"/>
      <c r="N29" s="53"/>
      <c r="O29" s="53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64"/>
      <c r="AD29" s="64"/>
      <c r="AE29" s="64"/>
      <c r="AF29" s="65"/>
      <c r="AG29" s="91"/>
      <c r="AH29" s="65"/>
      <c r="AI29" s="65"/>
      <c r="AJ29" s="92"/>
      <c r="AK29" s="92"/>
      <c r="AL29" s="52"/>
      <c r="AM29" s="52"/>
      <c r="AN29" s="52"/>
      <c r="AO29" s="52"/>
    </row>
    <row r="30" spans="1:41" s="8" customFormat="1" ht="31.5" customHeight="1">
      <c r="A30" s="30"/>
      <c r="B30" s="30"/>
      <c r="C30" s="30"/>
      <c r="D30" s="30"/>
      <c r="E30" s="30"/>
      <c r="F30" s="31"/>
      <c r="G30" s="30"/>
      <c r="H30" s="30"/>
      <c r="I30" s="30"/>
      <c r="J30" s="30"/>
      <c r="K30" s="30"/>
      <c r="L30" s="30"/>
      <c r="M30" s="52"/>
      <c r="N30" s="53"/>
      <c r="O30" s="53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64"/>
      <c r="AD30" s="64"/>
      <c r="AE30" s="64"/>
      <c r="AF30" s="65"/>
      <c r="AG30" s="91"/>
      <c r="AH30" s="65"/>
      <c r="AI30" s="65"/>
      <c r="AJ30" s="92"/>
      <c r="AK30" s="92"/>
      <c r="AL30" s="52"/>
      <c r="AM30" s="52"/>
      <c r="AN30" s="52"/>
      <c r="AO30" s="52"/>
    </row>
    <row r="31" spans="1:41" s="8" customFormat="1" ht="31.5" customHeight="1">
      <c r="A31" s="30"/>
      <c r="B31" s="30"/>
      <c r="C31" s="30"/>
      <c r="D31" s="30"/>
      <c r="E31" s="30"/>
      <c r="F31" s="31"/>
      <c r="G31" s="30"/>
      <c r="H31" s="30"/>
      <c r="I31" s="30"/>
      <c r="J31" s="30"/>
      <c r="K31" s="30"/>
      <c r="L31" s="30"/>
      <c r="M31" s="52"/>
      <c r="N31" s="53"/>
      <c r="O31" s="53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64"/>
      <c r="AD31" s="64"/>
      <c r="AE31" s="64"/>
      <c r="AF31" s="65"/>
      <c r="AG31" s="91"/>
      <c r="AH31" s="65"/>
      <c r="AI31" s="65"/>
      <c r="AJ31" s="92"/>
      <c r="AK31" s="92"/>
      <c r="AL31" s="52"/>
      <c r="AM31" s="52"/>
      <c r="AN31" s="52"/>
      <c r="AO31" s="52"/>
    </row>
    <row r="32" spans="14:41" s="2" customFormat="1" ht="15">
      <c r="N32" s="54"/>
      <c r="O32" s="54"/>
      <c r="P32" s="55"/>
      <c r="R32" s="56"/>
      <c r="AF32" s="55"/>
      <c r="AG32" s="93"/>
      <c r="AH32" s="55"/>
      <c r="AI32" s="55"/>
      <c r="AJ32" s="94"/>
      <c r="AK32" s="94"/>
      <c r="AL32" s="54"/>
      <c r="AM32" s="54"/>
      <c r="AN32" s="55"/>
      <c r="AO32" s="94"/>
    </row>
    <row r="33" spans="14:41" s="2" customFormat="1" ht="15">
      <c r="N33" s="54"/>
      <c r="O33" s="54"/>
      <c r="P33" s="55"/>
      <c r="R33" s="56"/>
      <c r="AF33" s="55"/>
      <c r="AG33" s="93"/>
      <c r="AH33" s="55"/>
      <c r="AI33" s="55"/>
      <c r="AJ33" s="94"/>
      <c r="AK33" s="94"/>
      <c r="AL33" s="54"/>
      <c r="AM33" s="54"/>
      <c r="AN33" s="55"/>
      <c r="AO33" s="94"/>
    </row>
  </sheetData>
  <sheetProtection/>
  <mergeCells count="229">
    <mergeCell ref="A1:AO1"/>
    <mergeCell ref="A2:B2"/>
    <mergeCell ref="AL2:AO2"/>
    <mergeCell ref="A3:A6"/>
    <mergeCell ref="A12:A13"/>
    <mergeCell ref="A14:A15"/>
    <mergeCell ref="A16:A17"/>
    <mergeCell ref="A18:A19"/>
    <mergeCell ref="A21:A22"/>
    <mergeCell ref="A23:A24"/>
    <mergeCell ref="B3:B6"/>
    <mergeCell ref="B12:B13"/>
    <mergeCell ref="B14:B15"/>
    <mergeCell ref="B16:B17"/>
    <mergeCell ref="B18:B19"/>
    <mergeCell ref="B21:B22"/>
    <mergeCell ref="B23:B24"/>
    <mergeCell ref="C3:C6"/>
    <mergeCell ref="C12:C13"/>
    <mergeCell ref="C14:C15"/>
    <mergeCell ref="C16:C17"/>
    <mergeCell ref="C18:C19"/>
    <mergeCell ref="C21:C22"/>
    <mergeCell ref="C23:C24"/>
    <mergeCell ref="D3:D6"/>
    <mergeCell ref="D12:D13"/>
    <mergeCell ref="D14:D15"/>
    <mergeCell ref="D16:D17"/>
    <mergeCell ref="D18:D19"/>
    <mergeCell ref="D21:D22"/>
    <mergeCell ref="D23:D24"/>
    <mergeCell ref="E3:E6"/>
    <mergeCell ref="E12:E13"/>
    <mergeCell ref="E14:E15"/>
    <mergeCell ref="E16:E17"/>
    <mergeCell ref="E18:E19"/>
    <mergeCell ref="E21:E22"/>
    <mergeCell ref="E23:E24"/>
    <mergeCell ref="F3:F6"/>
    <mergeCell ref="F12:F13"/>
    <mergeCell ref="F14:F15"/>
    <mergeCell ref="F16:F17"/>
    <mergeCell ref="F18:F19"/>
    <mergeCell ref="F21:F22"/>
    <mergeCell ref="F23:F24"/>
    <mergeCell ref="G3:G6"/>
    <mergeCell ref="G12:G13"/>
    <mergeCell ref="G14:G15"/>
    <mergeCell ref="G16:G17"/>
    <mergeCell ref="G18:G19"/>
    <mergeCell ref="G21:G22"/>
    <mergeCell ref="G23:G24"/>
    <mergeCell ref="H3:H6"/>
    <mergeCell ref="H12:H13"/>
    <mergeCell ref="H14:H15"/>
    <mergeCell ref="H16:H17"/>
    <mergeCell ref="H18:H19"/>
    <mergeCell ref="H21:H22"/>
    <mergeCell ref="H23:H24"/>
    <mergeCell ref="I12:I13"/>
    <mergeCell ref="I14:I15"/>
    <mergeCell ref="I16:I17"/>
    <mergeCell ref="I18:I19"/>
    <mergeCell ref="I21:I22"/>
    <mergeCell ref="I23:I24"/>
    <mergeCell ref="J12:J13"/>
    <mergeCell ref="J14:J15"/>
    <mergeCell ref="J16:J17"/>
    <mergeCell ref="J18:J19"/>
    <mergeCell ref="J21:J22"/>
    <mergeCell ref="J23:J24"/>
    <mergeCell ref="K12:K13"/>
    <mergeCell ref="K14:K15"/>
    <mergeCell ref="K16:K17"/>
    <mergeCell ref="K18:K19"/>
    <mergeCell ref="K21:K22"/>
    <mergeCell ref="K23:K24"/>
    <mergeCell ref="L12:L13"/>
    <mergeCell ref="L14:L15"/>
    <mergeCell ref="L16:L17"/>
    <mergeCell ref="L18:L19"/>
    <mergeCell ref="L21:L22"/>
    <mergeCell ref="L23:L24"/>
    <mergeCell ref="M3:M6"/>
    <mergeCell ref="M12:M13"/>
    <mergeCell ref="M14:M15"/>
    <mergeCell ref="M16:M17"/>
    <mergeCell ref="M18:M19"/>
    <mergeCell ref="M21:M22"/>
    <mergeCell ref="M23:M24"/>
    <mergeCell ref="N3:N6"/>
    <mergeCell ref="N12:N13"/>
    <mergeCell ref="N14:N15"/>
    <mergeCell ref="N16:N17"/>
    <mergeCell ref="N18:N19"/>
    <mergeCell ref="N21:N22"/>
    <mergeCell ref="N23:N24"/>
    <mergeCell ref="O3:O6"/>
    <mergeCell ref="O12:O13"/>
    <mergeCell ref="O14:O15"/>
    <mergeCell ref="O16:O17"/>
    <mergeCell ref="O18:O19"/>
    <mergeCell ref="O21:O22"/>
    <mergeCell ref="O23:O24"/>
    <mergeCell ref="P3:P6"/>
    <mergeCell ref="P12:P13"/>
    <mergeCell ref="P14:P15"/>
    <mergeCell ref="P16:P17"/>
    <mergeCell ref="P18:P19"/>
    <mergeCell ref="P21:P22"/>
    <mergeCell ref="P23:P24"/>
    <mergeCell ref="Q3:Q6"/>
    <mergeCell ref="Q12:Q13"/>
    <mergeCell ref="Q14:Q15"/>
    <mergeCell ref="Q16:Q17"/>
    <mergeCell ref="Q18:Q19"/>
    <mergeCell ref="Q21:Q22"/>
    <mergeCell ref="Q23:Q24"/>
    <mergeCell ref="R3:R6"/>
    <mergeCell ref="R12:R13"/>
    <mergeCell ref="R14:R15"/>
    <mergeCell ref="R16:R17"/>
    <mergeCell ref="R18:R19"/>
    <mergeCell ref="R21:R22"/>
    <mergeCell ref="R23:R24"/>
    <mergeCell ref="S3:S6"/>
    <mergeCell ref="S12:S13"/>
    <mergeCell ref="S14:S15"/>
    <mergeCell ref="S16:S17"/>
    <mergeCell ref="S18:S19"/>
    <mergeCell ref="S21:S22"/>
    <mergeCell ref="S23:S24"/>
    <mergeCell ref="T3:T6"/>
    <mergeCell ref="T12:T13"/>
    <mergeCell ref="T14:T15"/>
    <mergeCell ref="T16:T17"/>
    <mergeCell ref="T18:T19"/>
    <mergeCell ref="T21:T22"/>
    <mergeCell ref="T23:T24"/>
    <mergeCell ref="U3:U6"/>
    <mergeCell ref="U12:U13"/>
    <mergeCell ref="U14:U15"/>
    <mergeCell ref="U16:U17"/>
    <mergeCell ref="U18:U19"/>
    <mergeCell ref="U21:U22"/>
    <mergeCell ref="U23:U24"/>
    <mergeCell ref="V3:V6"/>
    <mergeCell ref="V12:V13"/>
    <mergeCell ref="V14:V15"/>
    <mergeCell ref="V16:V17"/>
    <mergeCell ref="V18:V19"/>
    <mergeCell ref="V21:V22"/>
    <mergeCell ref="V23:V24"/>
    <mergeCell ref="W3:W6"/>
    <mergeCell ref="W12:W13"/>
    <mergeCell ref="W14:W15"/>
    <mergeCell ref="W16:W17"/>
    <mergeCell ref="W18:W19"/>
    <mergeCell ref="W21:W22"/>
    <mergeCell ref="W23:W24"/>
    <mergeCell ref="X3:X6"/>
    <mergeCell ref="X12:X13"/>
    <mergeCell ref="X14:X15"/>
    <mergeCell ref="Y3:Y6"/>
    <mergeCell ref="Z3:Z6"/>
    <mergeCell ref="AA3:AA6"/>
    <mergeCell ref="AA12:AA13"/>
    <mergeCell ref="AA14:AA15"/>
    <mergeCell ref="AB3:AB6"/>
    <mergeCell ref="AB12:AB13"/>
    <mergeCell ref="AB14:AB15"/>
    <mergeCell ref="AB16:AB17"/>
    <mergeCell ref="AB18:AB19"/>
    <mergeCell ref="AB21:AB22"/>
    <mergeCell ref="AB23:AB24"/>
    <mergeCell ref="AC3:AC6"/>
    <mergeCell ref="AC12:AC13"/>
    <mergeCell ref="AC14:AC15"/>
    <mergeCell ref="AC16:AC17"/>
    <mergeCell ref="AC18:AC19"/>
    <mergeCell ref="AC21:AC22"/>
    <mergeCell ref="AC23:AC24"/>
    <mergeCell ref="AD3:AD6"/>
    <mergeCell ref="AE3:AE6"/>
    <mergeCell ref="AF3:AF6"/>
    <mergeCell ref="AG3:AG6"/>
    <mergeCell ref="AH3:AH6"/>
    <mergeCell ref="AI3:AI6"/>
    <mergeCell ref="AI12:AI13"/>
    <mergeCell ref="AI14:AI15"/>
    <mergeCell ref="AI16:AI17"/>
    <mergeCell ref="AI18:AI19"/>
    <mergeCell ref="AI21:AI22"/>
    <mergeCell ref="AI23:AI24"/>
    <mergeCell ref="AJ3:AJ6"/>
    <mergeCell ref="AK3:AK6"/>
    <mergeCell ref="AK12:AK13"/>
    <mergeCell ref="AK14:AK15"/>
    <mergeCell ref="AK16:AK17"/>
    <mergeCell ref="AK18:AK19"/>
    <mergeCell ref="AK21:AK22"/>
    <mergeCell ref="AK23:AK24"/>
    <mergeCell ref="AL12:AL13"/>
    <mergeCell ref="AL14:AL15"/>
    <mergeCell ref="AL16:AL17"/>
    <mergeCell ref="AL18:AL19"/>
    <mergeCell ref="AL21:AL22"/>
    <mergeCell ref="AL23:AL24"/>
    <mergeCell ref="AM12:AM13"/>
    <mergeCell ref="AM14:AM15"/>
    <mergeCell ref="AM16:AM17"/>
    <mergeCell ref="AM18:AM19"/>
    <mergeCell ref="AM21:AM22"/>
    <mergeCell ref="AM23:AM24"/>
    <mergeCell ref="AN12:AN13"/>
    <mergeCell ref="AN14:AN15"/>
    <mergeCell ref="AN16:AN17"/>
    <mergeCell ref="AN18:AN19"/>
    <mergeCell ref="AN21:AN22"/>
    <mergeCell ref="AN23:AN24"/>
    <mergeCell ref="AO12:AO13"/>
    <mergeCell ref="AO14:AO15"/>
    <mergeCell ref="AO16:AO17"/>
    <mergeCell ref="AO18:AO19"/>
    <mergeCell ref="AO21:AO22"/>
    <mergeCell ref="AO23:AO24"/>
    <mergeCell ref="AP3:AP6"/>
    <mergeCell ref="I3:L5"/>
    <mergeCell ref="AL3:AO5"/>
  </mergeCells>
  <printOptions horizontalCentered="1"/>
  <pageMargins left="0.03888888888888889" right="0.03888888888888889" top="0.5506944444444445" bottom="0.5506944444444445" header="0.3145833333333333" footer="0.3145833333333333"/>
  <pageSetup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2022-04-24T08:00:46Z</cp:lastPrinted>
  <dcterms:created xsi:type="dcterms:W3CDTF">2009-03-18T08:37:07Z</dcterms:created>
  <dcterms:modified xsi:type="dcterms:W3CDTF">2023-04-04T06:33:22Z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DAFC1837AAD14F86960903561B1DD5BA</vt:lpwstr>
  </property>
</Properties>
</file>