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件1" sheetId="1" r:id="rId1"/>
    <sheet name="附件2 (仅填新增项目)" sheetId="2" r:id="rId2"/>
    <sheet name="附件3（仅填调减项目）" sheetId="3" r:id="rId3"/>
    <sheet name="附件4" sheetId="4" r:id="rId4"/>
  </sheets>
  <definedNames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<sst xmlns="http://schemas.openxmlformats.org/spreadsheetml/2006/main" count="279" uniqueCount="123">
  <si>
    <t>附表1</t>
  </si>
  <si>
    <r>
      <t>师宗</t>
    </r>
    <r>
      <rPr>
        <b/>
        <sz val="20"/>
        <color indexed="8"/>
        <rFont val="方正小标宋简体"/>
        <family val="4"/>
      </rPr>
      <t>县统筹整合财政涉农资金来源情况表</t>
    </r>
  </si>
  <si>
    <t xml:space="preserve"> 单位：万元</t>
  </si>
  <si>
    <t>序号</t>
  </si>
  <si>
    <t>统筹整合财政涉农资金名称</t>
  </si>
  <si>
    <t>上年度涉农资金投入规模</t>
  </si>
  <si>
    <t>本年度涉农资金投入规模</t>
  </si>
  <si>
    <t>收到总规模</t>
  </si>
  <si>
    <t>其中实际纳入整合使用金额</t>
  </si>
  <si>
    <t>实际收到资金规模</t>
  </si>
  <si>
    <t>年初方案规模</t>
  </si>
  <si>
    <t>调整方案规模</t>
  </si>
  <si>
    <t>补充方案规模</t>
  </si>
  <si>
    <t>合计</t>
  </si>
  <si>
    <t>一</t>
  </si>
  <si>
    <t>中央财政合计</t>
  </si>
  <si>
    <t>中央财政专项扶贫资金</t>
  </si>
  <si>
    <t>水利发展资金</t>
  </si>
  <si>
    <t>农业生产发展资金（不含耕地地力保护补贴、农机购置补贴、支持适度规模经营、有机肥替代、农机深耕深松、良种良法部分、产业乡村强县示范行动、现代农业产业园）</t>
  </si>
  <si>
    <t>林业改革发展资金(不含森林资源管护和相关试点资金)</t>
  </si>
  <si>
    <t>农田建设补助资金</t>
  </si>
  <si>
    <t>农村综合改革转移支付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</si>
  <si>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</si>
  <si>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</si>
  <si>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</si>
  <si>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</si>
  <si>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</si>
  <si>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</si>
  <si>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</si>
  <si>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</si>
  <si>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</si>
  <si>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中央预算内投资用于“三农”建设部分（不包括国家水网骨干工程、饮水安全保障工程、气象基础设施、农村电网巩固提升工程、生态保护和修复方面的支出）</t>
  </si>
  <si>
    <t>其他</t>
  </si>
  <si>
    <t>二</t>
  </si>
  <si>
    <t>省级财政资金小计</t>
  </si>
  <si>
    <t>省级衔接推进乡村振兴资金</t>
  </si>
  <si>
    <t>其他涉农资金</t>
  </si>
  <si>
    <t>以前年度结余资金统筹后重新安排</t>
  </si>
  <si>
    <t>三</t>
  </si>
  <si>
    <t>州（市）级统筹整合财政涉农资金小计</t>
  </si>
  <si>
    <t>其中州（市）衔接推进乡村振兴资金</t>
  </si>
  <si>
    <t>四</t>
  </si>
  <si>
    <t>县级统筹整合财政涉农资金小计</t>
  </si>
  <si>
    <t>其中县级衔接推进乡村振兴资金</t>
  </si>
  <si>
    <t>填表说明：1.“年初方案规模”与整合季度报表中“年初数”一致。</t>
  </si>
  <si>
    <t xml:space="preserve">          2.“整合方案规模”要与整合季度报表“计划整合资金规模”中“调整数”一致。</t>
  </si>
  <si>
    <t xml:space="preserve">          3.州市级、县级资金列“其他”项的需详细说明资金来源构成。</t>
  </si>
  <si>
    <t>附表2</t>
  </si>
  <si>
    <r>
      <t>师宗</t>
    </r>
    <r>
      <rPr>
        <b/>
        <sz val="20"/>
        <color indexed="8"/>
        <rFont val="方正小标宋简体"/>
        <family val="4"/>
      </rPr>
      <t>县统筹整合财政涉农资金项目表（年终方案增加项目明细）</t>
    </r>
  </si>
  <si>
    <t>填报单位：师宗县财政局</t>
  </si>
  <si>
    <t>项目类别
和项目名称</t>
  </si>
  <si>
    <t>是否属于产业类项目（填是/否）</t>
  </si>
  <si>
    <t>产业发展/基础设施建设（农业生产、畜牧生产、林业改革发展、农村综合改革、乡村旅游类项目须下拉框选择，其余类型不选）</t>
  </si>
  <si>
    <t>项目建设地点</t>
  </si>
  <si>
    <t>项目建设内容（详细填列工程量化指标）</t>
  </si>
  <si>
    <t>补助标准（有补助标准的填列，没有不填）</t>
  </si>
  <si>
    <t>计划总投资（万元）</t>
  </si>
  <si>
    <t>其中整合财政涉农资金直接用于脱贫不稳定户、边缘易致贫户、其他农村低收入群体的帮扶情况</t>
  </si>
  <si>
    <t>项目建设时间计划</t>
  </si>
  <si>
    <t>绩效目标(有量化的核心指标）</t>
  </si>
  <si>
    <t>项目实施部门</t>
  </si>
  <si>
    <t>行业主管部门</t>
  </si>
  <si>
    <t>备注</t>
  </si>
  <si>
    <t>整合财政涉农资金投入情况（万元）</t>
  </si>
  <si>
    <t>金融资金投入</t>
  </si>
  <si>
    <t>社会资金投入</t>
  </si>
  <si>
    <t>农户自筹</t>
  </si>
  <si>
    <t>脱贫村</t>
  </si>
  <si>
    <t>脱贫不稳定户、边缘易致贫户、其他农村低收入群体</t>
  </si>
  <si>
    <t>计划开工时间</t>
  </si>
  <si>
    <t>计划完工时间</t>
  </si>
  <si>
    <t>个数</t>
  </si>
  <si>
    <t>金额
（万元）</t>
  </si>
  <si>
    <t>户数</t>
  </si>
  <si>
    <t>人数</t>
  </si>
  <si>
    <t>农业生产</t>
  </si>
  <si>
    <t>产业发展</t>
  </si>
  <si>
    <t>基础设施建设</t>
  </si>
  <si>
    <t>......</t>
  </si>
  <si>
    <t>畜牧生产</t>
  </si>
  <si>
    <t>……</t>
  </si>
  <si>
    <t>林业改革发展</t>
  </si>
  <si>
    <t>农村综合改革</t>
  </si>
  <si>
    <t>五</t>
  </si>
  <si>
    <t>乡村旅游</t>
  </si>
  <si>
    <t>六</t>
  </si>
  <si>
    <t>水利发展</t>
  </si>
  <si>
    <t>师宗县彩云镇红土河河湖生态治理工程</t>
  </si>
  <si>
    <t>否</t>
  </si>
  <si>
    <t>红土村委会红土河段</t>
  </si>
  <si>
    <t>土方开挖1537.50m³ ；土方回填1845m³；3cm厚青石板4920m³；3cm厚1:6干性水泥砂浆147.6；10cm厚C20素混凝土垫层541.2m³；10cm厚级配碎石垫层492m³；路灯123盏；6m²电缆1300m；种植垂柳蓝花楹各62株；灌木地被1230㎡；c20混凝土路肩184.5m³。</t>
  </si>
  <si>
    <t>通过项目的实施，将有效改善灌溉农田2万余亩，同时起到了防洪排涝。带动脱贫户64户，发展产业3000亩，预计每年每户增收3000元。</t>
  </si>
  <si>
    <t>彩云镇人民政府</t>
  </si>
  <si>
    <t>师宗县水务局</t>
  </si>
  <si>
    <t>七</t>
  </si>
  <si>
    <t>农田建设</t>
  </si>
  <si>
    <t>八</t>
  </si>
  <si>
    <t>林业草原生态保护恢复</t>
  </si>
  <si>
    <t>九</t>
  </si>
  <si>
    <t>农村环境整治</t>
  </si>
  <si>
    <t>十</t>
  </si>
  <si>
    <t>农村道路建设</t>
  </si>
  <si>
    <t>十一</t>
  </si>
  <si>
    <t>农村危房改造</t>
  </si>
  <si>
    <t>十二</t>
  </si>
  <si>
    <t>农业资源及生态保护</t>
  </si>
  <si>
    <t>十三</t>
  </si>
  <si>
    <t>监测帮扶对象公益性岗位</t>
  </si>
  <si>
    <r>
      <t>外出</t>
    </r>
    <r>
      <rPr>
        <sz val="10"/>
        <rFont val="方正仿宋_GBK"/>
        <family val="4"/>
      </rPr>
      <t>务工脱贫劳动力（含监测帮扶对象）稳定就业</t>
    </r>
  </si>
  <si>
    <t>雨露计划</t>
  </si>
  <si>
    <t>其他（当此项金额超过总额的5%时，各州（市）需审核是否存在分类错误情况。）</t>
  </si>
  <si>
    <t>填表说明：1.综合类项目归类以资金投入占比较大的项目类型填列。</t>
  </si>
  <si>
    <t>2.不能新增项目类型。确实无法分类的填到十三项第4小项中。</t>
  </si>
  <si>
    <t>附表3</t>
  </si>
  <si>
    <r>
      <t xml:space="preserve"> 师宗</t>
    </r>
    <r>
      <rPr>
        <b/>
        <sz val="20"/>
        <color indexed="8"/>
        <rFont val="方正小标宋简体"/>
        <family val="4"/>
      </rPr>
      <t>县统筹整合财政涉农资金项目表（年终方案减少项目明细）</t>
    </r>
  </si>
  <si>
    <t>附表4</t>
  </si>
  <si>
    <t>师宗县整合方案项目类型投入情况统计表</t>
  </si>
  <si>
    <t>项目类别</t>
  </si>
  <si>
    <t>补充方案调整合计</t>
  </si>
  <si>
    <t>项目增加数（万元）</t>
  </si>
  <si>
    <t>项目调减数（万元）</t>
  </si>
  <si>
    <t>填表说明：1.汇总统计各类项目投入数，不需统计具体项目。</t>
  </si>
  <si>
    <t>2.大类细分为“产业发展”和“基础设施建设”与季度报表中口径一致。其中标注为绿色部分可纳入产业投入统计口径，在表3中“是否属于产业类项目”可以选择“是”，“水利发展”“农村道路建设”中与产业发展直接相关的项目可以选择“是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</si>
</sst>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b/>
      <u val="single"/>
      <sz val="20"/>
      <color indexed="8"/>
      <name val="方正小标宋简体"/>
      <family val="4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b/>
      <sz val="16"/>
      <color indexed="8"/>
      <name val="方正仿宋_GBK"/>
      <family val="4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华文中宋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方正仿宋_GBK"/>
      <family val="4"/>
    </font>
    <font>
      <b/>
      <u val="single"/>
      <sz val="20"/>
      <color rgb="FF000000"/>
      <name val="方正小标宋简体"/>
      <family val="4"/>
    </font>
    <font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2" applyNumberFormat="0" applyFont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Protection="0">
      <alignment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7" borderId="0" applyNumberFormat="0" applyBorder="0" applyAlignment="0" applyProtection="0"/>
    <xf numFmtId="0" fontId="24" fillId="0" borderId="4" applyNumberFormat="0" applyFill="0" applyAlignment="0" applyProtection="0"/>
    <xf numFmtId="0" fontId="27" fillId="3" borderId="0" applyNumberFormat="0" applyBorder="0" applyAlignment="0" applyProtection="0"/>
    <xf numFmtId="0" fontId="31" fillId="2" borderId="5" applyNumberFormat="0" applyAlignment="0" applyProtection="0"/>
    <xf numFmtId="0" fontId="36" fillId="2" borderId="1" applyNumberFormat="0" applyAlignment="0" applyProtection="0"/>
    <xf numFmtId="0" fontId="37" fillId="8" borderId="6" applyNumberFormat="0" applyAlignment="0" applyProtection="0"/>
    <xf numFmtId="0" fontId="12" fillId="9" borderId="0" applyNumberFormat="0" applyBorder="0" applyAlignment="0" applyProtection="0"/>
    <xf numFmtId="0" fontId="27" fillId="10" borderId="0" applyNumberFormat="0" applyBorder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0" fontId="39" fillId="9" borderId="0" applyNumberFormat="0" applyBorder="0" applyAlignment="0" applyProtection="0"/>
    <xf numFmtId="0" fontId="40" fillId="11" borderId="0" applyNumberFormat="0" applyBorder="0" applyAlignment="0" applyProtection="0"/>
    <xf numFmtId="0" fontId="12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7" fillId="8" borderId="0" applyNumberFormat="0" applyBorder="0" applyAlignment="0" applyProtection="0"/>
    <xf numFmtId="0" fontId="12" fillId="0" borderId="0" applyProtection="0">
      <alignment vertical="center"/>
    </xf>
    <xf numFmtId="0" fontId="2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2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2" fillId="20" borderId="0" xfId="0" applyNumberFormat="1" applyFont="1" applyFill="1" applyAlignment="1">
      <alignment horizontal="left" vertical="center" wrapText="1"/>
    </xf>
    <xf numFmtId="0" fontId="5" fillId="2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56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1" fillId="0" borderId="10" xfId="61" applyNumberFormat="1" applyFont="1" applyFill="1" applyBorder="1" applyAlignment="1" applyProtection="1">
      <alignment horizontal="center" vertical="center" wrapText="1"/>
      <protection/>
    </xf>
    <xf numFmtId="0" fontId="1" fillId="0" borderId="10" xfId="61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25" xfId="61" applyNumberFormat="1" applyFont="1" applyFill="1" applyBorder="1" applyAlignment="1" applyProtection="1">
      <alignment vertical="center" wrapText="1"/>
      <protection/>
    </xf>
    <xf numFmtId="0" fontId="22" fillId="0" borderId="17" xfId="61" applyNumberFormat="1" applyFont="1" applyFill="1" applyBorder="1" applyAlignment="1" applyProtection="1">
      <alignment vertical="center" wrapText="1"/>
      <protection/>
    </xf>
    <xf numFmtId="0" fontId="22" fillId="0" borderId="18" xfId="61" applyNumberFormat="1" applyFont="1" applyFill="1" applyBorder="1" applyAlignment="1" applyProtection="1">
      <alignment vertical="center" wrapText="1"/>
      <protection/>
    </xf>
    <xf numFmtId="0" fontId="22" fillId="0" borderId="25" xfId="61" applyNumberFormat="1" applyFont="1" applyFill="1" applyBorder="1" applyAlignment="1" applyProtection="1">
      <alignment horizontal="left" vertical="center" wrapText="1"/>
      <protection/>
    </xf>
    <xf numFmtId="0" fontId="22" fillId="0" borderId="17" xfId="61" applyNumberFormat="1" applyFont="1" applyFill="1" applyBorder="1" applyAlignment="1" applyProtection="1">
      <alignment horizontal="left" vertical="center" wrapText="1"/>
      <protection/>
    </xf>
    <xf numFmtId="0" fontId="22" fillId="0" borderId="18" xfId="61" applyNumberFormat="1" applyFont="1" applyFill="1" applyBorder="1" applyAlignment="1" applyProtection="1">
      <alignment horizontal="left" vertical="center" wrapText="1"/>
      <protection/>
    </xf>
    <xf numFmtId="0" fontId="22" fillId="0" borderId="10" xfId="61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1" fillId="0" borderId="10" xfId="61" applyNumberFormat="1" applyFont="1" applyFill="1" applyBorder="1" applyAlignment="1" applyProtection="1">
      <alignment vertical="center" wrapText="1"/>
      <protection/>
    </xf>
    <xf numFmtId="0" fontId="1" fillId="0" borderId="25" xfId="61" applyNumberFormat="1" applyFont="1" applyFill="1" applyBorder="1" applyAlignment="1" applyProtection="1">
      <alignment vertical="center" wrapText="1"/>
      <protection/>
    </xf>
    <xf numFmtId="0" fontId="1" fillId="0" borderId="17" xfId="61" applyNumberFormat="1" applyFont="1" applyFill="1" applyBorder="1" applyAlignment="1" applyProtection="1">
      <alignment vertical="center" wrapText="1"/>
      <protection/>
    </xf>
    <xf numFmtId="0" fontId="1" fillId="0" borderId="18" xfId="61" applyNumberFormat="1" applyFont="1" applyFill="1" applyBorder="1" applyAlignment="1" applyProtection="1">
      <alignment vertical="center" wrapText="1"/>
      <protection/>
    </xf>
    <xf numFmtId="0" fontId="21" fillId="0" borderId="10" xfId="61" applyNumberFormat="1" applyFont="1" applyFill="1" applyBorder="1" applyAlignment="1" applyProtection="1">
      <alignment horizontal="left" vertical="center" wrapText="1"/>
      <protection/>
    </xf>
    <xf numFmtId="0" fontId="43" fillId="0" borderId="25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9" fillId="0" borderId="10" xfId="56" applyNumberFormat="1" applyFont="1" applyFill="1" applyBorder="1" applyAlignment="1" applyProtection="1">
      <alignment horizontal="left" vertical="center" wrapText="1"/>
      <protection/>
    </xf>
    <xf numFmtId="0" fontId="12" fillId="0" borderId="25" xfId="56" applyNumberFormat="1" applyFont="1" applyFill="1" applyBorder="1" applyAlignment="1" applyProtection="1">
      <alignment horizontal="left" vertical="center" wrapText="1"/>
      <protection/>
    </xf>
    <xf numFmtId="0" fontId="12" fillId="0" borderId="17" xfId="56" applyNumberFormat="1" applyFont="1" applyFill="1" applyBorder="1" applyAlignment="1" applyProtection="1">
      <alignment horizontal="left" vertical="center" wrapText="1"/>
      <protection/>
    </xf>
    <xf numFmtId="0" fontId="12" fillId="0" borderId="18" xfId="56" applyNumberFormat="1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10_2016年计划减贫人员花名小贾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2_2-1统计表_1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workbookViewId="0" topLeftCell="A1">
      <selection activeCell="Q13" sqref="Q13"/>
    </sheetView>
  </sheetViews>
  <sheetFormatPr defaultColWidth="9.00390625" defaultRowHeight="14.25"/>
  <cols>
    <col min="1" max="1" width="3.875" style="0" customWidth="1"/>
    <col min="2" max="2" width="9.125" style="0" customWidth="1"/>
    <col min="3" max="3" width="9.50390625" style="0" customWidth="1"/>
    <col min="4" max="4" width="5.50390625" style="0" customWidth="1"/>
    <col min="5" max="5" width="29.75390625" style="0" customWidth="1"/>
    <col min="6" max="8" width="9.75390625" style="0" customWidth="1"/>
    <col min="9" max="11" width="8.25390625" style="0" customWidth="1"/>
  </cols>
  <sheetData>
    <row r="1" spans="1:11" s="65" customFormat="1" ht="18.75">
      <c r="A1" s="69"/>
      <c r="B1" s="70" t="s">
        <v>0</v>
      </c>
      <c r="C1" s="70"/>
      <c r="D1" s="70"/>
      <c r="E1" s="70"/>
      <c r="F1" s="71"/>
      <c r="G1" s="71"/>
      <c r="H1" s="71"/>
      <c r="I1" s="71"/>
      <c r="J1" s="71"/>
      <c r="K1" s="71"/>
    </row>
    <row r="2" spans="1:11" s="66" customFormat="1" ht="24" customHeight="1">
      <c r="A2" s="72"/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1:11" ht="18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3</v>
      </c>
      <c r="B4" s="75" t="s">
        <v>4</v>
      </c>
      <c r="C4" s="76"/>
      <c r="D4" s="76"/>
      <c r="E4" s="77"/>
      <c r="F4" s="78" t="s">
        <v>5</v>
      </c>
      <c r="G4" s="78"/>
      <c r="H4" s="78" t="s">
        <v>6</v>
      </c>
      <c r="I4" s="78"/>
      <c r="J4" s="78"/>
      <c r="K4" s="78"/>
    </row>
    <row r="5" spans="1:11" ht="36.75" customHeight="1">
      <c r="A5" s="74"/>
      <c r="B5" s="79"/>
      <c r="C5" s="80"/>
      <c r="D5" s="80"/>
      <c r="E5" s="81"/>
      <c r="F5" s="78" t="s">
        <v>7</v>
      </c>
      <c r="G5" s="78" t="s">
        <v>8</v>
      </c>
      <c r="H5" s="82" t="s">
        <v>9</v>
      </c>
      <c r="I5" s="78" t="s">
        <v>10</v>
      </c>
      <c r="J5" s="78" t="s">
        <v>11</v>
      </c>
      <c r="K5" s="78" t="s">
        <v>12</v>
      </c>
    </row>
    <row r="6" spans="1:11" ht="27" customHeight="1">
      <c r="A6" s="83" t="s">
        <v>13</v>
      </c>
      <c r="B6" s="84"/>
      <c r="C6" s="84"/>
      <c r="D6" s="84"/>
      <c r="E6" s="85"/>
      <c r="F6" s="86">
        <f aca="true" t="shared" si="0" ref="F6:K6">F7+F25+F29+F33</f>
        <v>25521.049999999996</v>
      </c>
      <c r="G6" s="86">
        <f t="shared" si="0"/>
        <v>20381.949999999997</v>
      </c>
      <c r="H6" s="86">
        <f t="shared" si="0"/>
        <v>19885.45</v>
      </c>
      <c r="I6" s="86">
        <f t="shared" si="0"/>
        <v>13000</v>
      </c>
      <c r="J6" s="86">
        <f t="shared" si="0"/>
        <v>15715.830000000002</v>
      </c>
      <c r="K6" s="86">
        <f t="shared" si="0"/>
        <v>16015.830000000002</v>
      </c>
    </row>
    <row r="7" spans="1:13" ht="27" customHeight="1">
      <c r="A7" s="87" t="s">
        <v>14</v>
      </c>
      <c r="B7" s="88" t="s">
        <v>15</v>
      </c>
      <c r="C7" s="88"/>
      <c r="D7" s="88"/>
      <c r="E7" s="88"/>
      <c r="F7" s="86">
        <f aca="true" t="shared" si="1" ref="F7:K7">SUM(F8:F24)</f>
        <v>21730.379999999997</v>
      </c>
      <c r="G7" s="86">
        <f t="shared" si="1"/>
        <v>16829.28</v>
      </c>
      <c r="H7" s="86">
        <f t="shared" si="1"/>
        <v>16350.4</v>
      </c>
      <c r="I7" s="86">
        <f t="shared" si="1"/>
        <v>11103.3</v>
      </c>
      <c r="J7" s="86">
        <f t="shared" si="1"/>
        <v>13070.78</v>
      </c>
      <c r="K7" s="86">
        <f t="shared" si="1"/>
        <v>13370.78</v>
      </c>
      <c r="M7" s="128"/>
    </row>
    <row r="8" spans="1:13" ht="27" customHeight="1">
      <c r="A8" s="89">
        <v>1</v>
      </c>
      <c r="B8" s="90" t="s">
        <v>16</v>
      </c>
      <c r="C8" s="90"/>
      <c r="D8" s="90"/>
      <c r="E8" s="90"/>
      <c r="F8" s="86">
        <v>8213</v>
      </c>
      <c r="G8" s="86">
        <v>8213</v>
      </c>
      <c r="H8" s="91">
        <v>7607.37</v>
      </c>
      <c r="I8" s="86">
        <v>5392</v>
      </c>
      <c r="J8" s="86">
        <v>7595</v>
      </c>
      <c r="K8" s="86">
        <v>7595</v>
      </c>
      <c r="M8" s="128"/>
    </row>
    <row r="9" spans="1:13" ht="27" customHeight="1">
      <c r="A9" s="89">
        <v>2</v>
      </c>
      <c r="B9" s="90" t="s">
        <v>17</v>
      </c>
      <c r="C9" s="90"/>
      <c r="D9" s="90"/>
      <c r="E9" s="90"/>
      <c r="F9" s="86">
        <v>529</v>
      </c>
      <c r="G9" s="86">
        <v>529</v>
      </c>
      <c r="H9" s="91">
        <v>277</v>
      </c>
      <c r="I9" s="86">
        <v>212</v>
      </c>
      <c r="J9" s="86">
        <v>277</v>
      </c>
      <c r="K9" s="86">
        <v>277</v>
      </c>
      <c r="M9" s="128"/>
    </row>
    <row r="10" spans="1:13" ht="54" customHeight="1">
      <c r="A10" s="89">
        <v>3</v>
      </c>
      <c r="B10" s="92" t="s">
        <v>18</v>
      </c>
      <c r="C10" s="93"/>
      <c r="D10" s="93"/>
      <c r="E10" s="94"/>
      <c r="F10" s="86">
        <v>637</v>
      </c>
      <c r="G10" s="86">
        <v>637</v>
      </c>
      <c r="H10" s="91">
        <v>76</v>
      </c>
      <c r="I10" s="86"/>
      <c r="J10" s="86"/>
      <c r="K10" s="86"/>
      <c r="M10" s="128"/>
    </row>
    <row r="11" spans="1:13" ht="27" customHeight="1">
      <c r="A11" s="89">
        <v>4</v>
      </c>
      <c r="B11" s="95" t="s">
        <v>19</v>
      </c>
      <c r="C11" s="96"/>
      <c r="D11" s="96"/>
      <c r="E11" s="97"/>
      <c r="F11" s="86">
        <v>658</v>
      </c>
      <c r="G11" s="86"/>
      <c r="H11" s="91">
        <v>603</v>
      </c>
      <c r="I11" s="86"/>
      <c r="J11" s="86"/>
      <c r="K11" s="86">
        <v>300</v>
      </c>
      <c r="M11" s="128"/>
    </row>
    <row r="12" spans="1:13" ht="27" customHeight="1">
      <c r="A12" s="89">
        <v>5</v>
      </c>
      <c r="B12" s="90" t="s">
        <v>20</v>
      </c>
      <c r="C12" s="90"/>
      <c r="D12" s="90"/>
      <c r="E12" s="90"/>
      <c r="F12" s="86">
        <v>3248.28</v>
      </c>
      <c r="G12" s="86">
        <v>3248.28</v>
      </c>
      <c r="H12" s="91">
        <v>3669.63</v>
      </c>
      <c r="I12" s="86">
        <v>3250.3</v>
      </c>
      <c r="J12" s="86">
        <v>3669.63</v>
      </c>
      <c r="K12" s="86">
        <v>3669.63</v>
      </c>
      <c r="M12" s="128"/>
    </row>
    <row r="13" spans="1:13" ht="27" customHeight="1">
      <c r="A13" s="89">
        <v>6</v>
      </c>
      <c r="B13" s="90" t="s">
        <v>21</v>
      </c>
      <c r="C13" s="90"/>
      <c r="D13" s="90"/>
      <c r="E13" s="90"/>
      <c r="F13" s="86">
        <v>1500</v>
      </c>
      <c r="G13" s="86">
        <v>1200</v>
      </c>
      <c r="H13" s="91">
        <v>500</v>
      </c>
      <c r="I13" s="86"/>
      <c r="J13" s="86"/>
      <c r="K13" s="86"/>
      <c r="M13" s="128"/>
    </row>
    <row r="14" spans="1:13" ht="27" customHeight="1">
      <c r="A14" s="89">
        <v>7</v>
      </c>
      <c r="B14" s="90" t="s">
        <v>22</v>
      </c>
      <c r="C14" s="90"/>
      <c r="D14" s="90"/>
      <c r="E14" s="90"/>
      <c r="F14" s="86">
        <v>7</v>
      </c>
      <c r="G14" s="86"/>
      <c r="H14" s="91">
        <v>25</v>
      </c>
      <c r="I14" s="86"/>
      <c r="J14" s="86"/>
      <c r="K14" s="86"/>
      <c r="M14" s="128"/>
    </row>
    <row r="15" spans="1:13" ht="27" customHeight="1">
      <c r="A15" s="89">
        <v>8</v>
      </c>
      <c r="B15" s="90" t="s">
        <v>23</v>
      </c>
      <c r="C15" s="90"/>
      <c r="D15" s="90"/>
      <c r="E15" s="90"/>
      <c r="F15" s="86"/>
      <c r="G15" s="86"/>
      <c r="H15" s="91"/>
      <c r="I15" s="86"/>
      <c r="J15" s="86"/>
      <c r="K15" s="86"/>
      <c r="M15" s="128"/>
    </row>
    <row r="16" spans="1:13" ht="27" customHeight="1">
      <c r="A16" s="89">
        <v>9</v>
      </c>
      <c r="B16" s="98" t="s">
        <v>24</v>
      </c>
      <c r="C16" s="98"/>
      <c r="D16" s="98"/>
      <c r="E16" s="98"/>
      <c r="F16" s="86">
        <v>3192</v>
      </c>
      <c r="G16" s="86"/>
      <c r="H16" s="91">
        <v>1352</v>
      </c>
      <c r="I16" s="86"/>
      <c r="J16" s="86"/>
      <c r="K16" s="86"/>
      <c r="M16" s="128"/>
    </row>
    <row r="17" spans="1:11" ht="27" customHeight="1">
      <c r="A17" s="89">
        <v>10</v>
      </c>
      <c r="B17" s="90" t="s">
        <v>25</v>
      </c>
      <c r="C17" s="90"/>
      <c r="D17" s="90"/>
      <c r="E17" s="90"/>
      <c r="F17" s="86">
        <v>744.1</v>
      </c>
      <c r="G17" s="86"/>
      <c r="H17" s="91">
        <v>706.4</v>
      </c>
      <c r="I17" s="86"/>
      <c r="J17" s="100"/>
      <c r="K17" s="100"/>
    </row>
    <row r="18" spans="1:11" ht="27" customHeight="1">
      <c r="A18" s="89">
        <v>11</v>
      </c>
      <c r="B18" s="90" t="s">
        <v>26</v>
      </c>
      <c r="C18" s="90"/>
      <c r="D18" s="90"/>
      <c r="E18" s="90"/>
      <c r="F18" s="86"/>
      <c r="G18" s="86"/>
      <c r="H18" s="99"/>
      <c r="I18" s="86"/>
      <c r="J18" s="100"/>
      <c r="K18" s="100"/>
    </row>
    <row r="19" spans="1:11" ht="36.75" customHeight="1">
      <c r="A19" s="89">
        <v>12</v>
      </c>
      <c r="B19" s="90" t="s">
        <v>27</v>
      </c>
      <c r="C19" s="90"/>
      <c r="D19" s="90"/>
      <c r="E19" s="90"/>
      <c r="F19" s="86">
        <v>1534</v>
      </c>
      <c r="G19" s="86">
        <v>1534</v>
      </c>
      <c r="H19" s="91">
        <v>1534</v>
      </c>
      <c r="I19" s="86">
        <v>1534</v>
      </c>
      <c r="J19" s="86">
        <v>1529.15</v>
      </c>
      <c r="K19" s="86">
        <v>1529.15</v>
      </c>
    </row>
    <row r="20" spans="1:11" ht="27" customHeight="1">
      <c r="A20" s="89">
        <v>13</v>
      </c>
      <c r="B20" s="90" t="s">
        <v>28</v>
      </c>
      <c r="C20" s="90"/>
      <c r="D20" s="90"/>
      <c r="E20" s="90"/>
      <c r="F20" s="86"/>
      <c r="G20" s="86"/>
      <c r="H20" s="99"/>
      <c r="I20" s="86"/>
      <c r="J20" s="100"/>
      <c r="K20" s="100"/>
    </row>
    <row r="21" spans="1:11" ht="27" customHeight="1">
      <c r="A21" s="89">
        <v>14</v>
      </c>
      <c r="B21" s="90" t="s">
        <v>29</v>
      </c>
      <c r="C21" s="90"/>
      <c r="D21" s="90"/>
      <c r="E21" s="90"/>
      <c r="F21" s="86">
        <v>1468</v>
      </c>
      <c r="G21" s="86">
        <v>1468</v>
      </c>
      <c r="H21" s="100"/>
      <c r="I21" s="86">
        <v>715</v>
      </c>
      <c r="J21" s="100"/>
      <c r="K21" s="100"/>
    </row>
    <row r="22" spans="1:11" ht="27" customHeight="1">
      <c r="A22" s="89">
        <v>15</v>
      </c>
      <c r="B22" s="90" t="s">
        <v>30</v>
      </c>
      <c r="C22" s="90"/>
      <c r="D22" s="90"/>
      <c r="E22" s="90"/>
      <c r="F22" s="86"/>
      <c r="G22" s="86"/>
      <c r="H22" s="100"/>
      <c r="I22" s="86"/>
      <c r="J22" s="100"/>
      <c r="K22" s="100"/>
    </row>
    <row r="23" spans="1:11" ht="54.75" customHeight="1">
      <c r="A23" s="101">
        <v>16</v>
      </c>
      <c r="B23" s="102" t="s">
        <v>31</v>
      </c>
      <c r="C23" s="103"/>
      <c r="D23" s="103"/>
      <c r="E23" s="104"/>
      <c r="F23" s="86"/>
      <c r="G23" s="86"/>
      <c r="H23" s="100"/>
      <c r="I23" s="86"/>
      <c r="J23" s="100"/>
      <c r="K23" s="100"/>
    </row>
    <row r="24" spans="1:11" s="67" customFormat="1" ht="24.75" customHeight="1">
      <c r="A24" s="105">
        <v>17</v>
      </c>
      <c r="B24" s="106" t="s">
        <v>32</v>
      </c>
      <c r="C24" s="107"/>
      <c r="D24" s="107"/>
      <c r="E24" s="108"/>
      <c r="F24" s="86"/>
      <c r="G24" s="86"/>
      <c r="H24" s="109"/>
      <c r="I24" s="86"/>
      <c r="J24" s="109"/>
      <c r="K24" s="109"/>
    </row>
    <row r="25" spans="1:11" ht="24.75" customHeight="1">
      <c r="A25" s="87" t="s">
        <v>33</v>
      </c>
      <c r="B25" s="110" t="s">
        <v>34</v>
      </c>
      <c r="C25" s="110"/>
      <c r="D25" s="110"/>
      <c r="E25" s="110"/>
      <c r="F25" s="86">
        <f aca="true" t="shared" si="2" ref="F25:K25">SUM(F26:F28)</f>
        <v>3785.67</v>
      </c>
      <c r="G25" s="86">
        <f t="shared" si="2"/>
        <v>3547.67</v>
      </c>
      <c r="H25" s="86">
        <f t="shared" si="2"/>
        <v>3535.05</v>
      </c>
      <c r="I25" s="86">
        <f t="shared" si="2"/>
        <v>1896.7</v>
      </c>
      <c r="J25" s="86">
        <f t="shared" si="2"/>
        <v>2645.05</v>
      </c>
      <c r="K25" s="86">
        <f t="shared" si="2"/>
        <v>2645.05</v>
      </c>
    </row>
    <row r="26" spans="1:11" ht="24.75" customHeight="1">
      <c r="A26" s="87"/>
      <c r="B26" s="111" t="s">
        <v>35</v>
      </c>
      <c r="C26" s="112"/>
      <c r="D26" s="112"/>
      <c r="E26" s="113"/>
      <c r="F26" s="86">
        <v>2970</v>
      </c>
      <c r="G26" s="86">
        <v>2732</v>
      </c>
      <c r="H26" s="86">
        <v>2118</v>
      </c>
      <c r="I26" s="86">
        <v>1896.7</v>
      </c>
      <c r="J26" s="86">
        <v>2118</v>
      </c>
      <c r="K26" s="86">
        <v>2118</v>
      </c>
    </row>
    <row r="27" spans="1:11" ht="24.75" customHeight="1">
      <c r="A27" s="87"/>
      <c r="B27" s="111" t="s">
        <v>36</v>
      </c>
      <c r="C27" s="112"/>
      <c r="D27" s="112"/>
      <c r="E27" s="113"/>
      <c r="F27" s="86">
        <v>815.67</v>
      </c>
      <c r="G27" s="86">
        <v>815.67</v>
      </c>
      <c r="H27" s="86">
        <v>1417.05</v>
      </c>
      <c r="I27" s="86"/>
      <c r="J27" s="86">
        <v>527.05</v>
      </c>
      <c r="K27" s="86">
        <v>527.05</v>
      </c>
    </row>
    <row r="28" spans="1:11" ht="24.75" customHeight="1">
      <c r="A28" s="100"/>
      <c r="B28" s="114" t="s">
        <v>37</v>
      </c>
      <c r="C28" s="115"/>
      <c r="D28" s="115"/>
      <c r="E28" s="116"/>
      <c r="F28" s="86"/>
      <c r="G28" s="86"/>
      <c r="H28" s="100"/>
      <c r="I28" s="86"/>
      <c r="J28" s="100"/>
      <c r="K28" s="100"/>
    </row>
    <row r="29" spans="1:11" ht="24.75" customHeight="1">
      <c r="A29" s="117" t="s">
        <v>38</v>
      </c>
      <c r="B29" s="118" t="s">
        <v>39</v>
      </c>
      <c r="C29" s="119"/>
      <c r="D29" s="119"/>
      <c r="E29" s="120"/>
      <c r="F29" s="86">
        <f aca="true" t="shared" si="3" ref="F29:K29">SUM(F30:F32)</f>
        <v>5</v>
      </c>
      <c r="G29" s="86">
        <f t="shared" si="3"/>
        <v>5</v>
      </c>
      <c r="H29" s="86"/>
      <c r="I29" s="86">
        <f t="shared" si="3"/>
        <v>0</v>
      </c>
      <c r="J29" s="86">
        <f t="shared" si="3"/>
        <v>0</v>
      </c>
      <c r="K29" s="86">
        <f t="shared" si="3"/>
        <v>0</v>
      </c>
    </row>
    <row r="30" spans="1:11" ht="24.75" customHeight="1">
      <c r="A30" s="100"/>
      <c r="B30" s="114" t="s">
        <v>40</v>
      </c>
      <c r="C30" s="115"/>
      <c r="D30" s="115"/>
      <c r="E30" s="116"/>
      <c r="F30" s="86">
        <v>5</v>
      </c>
      <c r="G30" s="86">
        <v>5</v>
      </c>
      <c r="H30" s="86"/>
      <c r="I30" s="86"/>
      <c r="J30" s="86"/>
      <c r="K30" s="86"/>
    </row>
    <row r="31" spans="1:11" ht="24.75" customHeight="1">
      <c r="A31" s="100"/>
      <c r="B31" s="111" t="s">
        <v>36</v>
      </c>
      <c r="C31" s="112"/>
      <c r="D31" s="112"/>
      <c r="E31" s="113"/>
      <c r="F31" s="86"/>
      <c r="G31" s="86"/>
      <c r="H31" s="86"/>
      <c r="I31" s="86"/>
      <c r="J31" s="86"/>
      <c r="K31" s="86"/>
    </row>
    <row r="32" spans="1:11" ht="24.75" customHeight="1">
      <c r="A32" s="100"/>
      <c r="B32" s="114" t="s">
        <v>37</v>
      </c>
      <c r="C32" s="115"/>
      <c r="D32" s="115"/>
      <c r="E32" s="116"/>
      <c r="F32" s="86"/>
      <c r="G32" s="86"/>
      <c r="H32" s="86"/>
      <c r="I32" s="86"/>
      <c r="J32" s="86"/>
      <c r="K32" s="86"/>
    </row>
    <row r="33" spans="1:11" ht="24.75" customHeight="1">
      <c r="A33" s="117" t="s">
        <v>41</v>
      </c>
      <c r="B33" s="118" t="s">
        <v>42</v>
      </c>
      <c r="C33" s="119"/>
      <c r="D33" s="119"/>
      <c r="E33" s="120"/>
      <c r="F33" s="86">
        <f aca="true" t="shared" si="4" ref="F33:K33">SUM(F34:F36)</f>
        <v>0</v>
      </c>
      <c r="G33" s="86">
        <f t="shared" si="4"/>
        <v>0</v>
      </c>
      <c r="H33" s="86"/>
      <c r="I33" s="86">
        <f t="shared" si="4"/>
        <v>0</v>
      </c>
      <c r="J33" s="86">
        <f t="shared" si="4"/>
        <v>0</v>
      </c>
      <c r="K33" s="86">
        <f t="shared" si="4"/>
        <v>0</v>
      </c>
    </row>
    <row r="34" spans="1:11" ht="24.75" customHeight="1">
      <c r="A34" s="100"/>
      <c r="B34" s="114" t="s">
        <v>43</v>
      </c>
      <c r="C34" s="115"/>
      <c r="D34" s="115"/>
      <c r="E34" s="116"/>
      <c r="F34" s="86"/>
      <c r="G34" s="86"/>
      <c r="H34" s="86"/>
      <c r="I34" s="86"/>
      <c r="J34" s="86"/>
      <c r="K34" s="86"/>
    </row>
    <row r="35" spans="1:11" ht="24.75" customHeight="1">
      <c r="A35" s="121"/>
      <c r="B35" s="111" t="s">
        <v>36</v>
      </c>
      <c r="C35" s="112"/>
      <c r="D35" s="112"/>
      <c r="E35" s="113"/>
      <c r="F35" s="122"/>
      <c r="G35" s="122"/>
      <c r="H35" s="122"/>
      <c r="I35" s="122"/>
      <c r="J35" s="122"/>
      <c r="K35" s="122"/>
    </row>
    <row r="36" spans="1:11" s="68" customFormat="1" ht="24.75" customHeight="1">
      <c r="A36" s="123"/>
      <c r="B36" s="114" t="s">
        <v>37</v>
      </c>
      <c r="C36" s="115"/>
      <c r="D36" s="115"/>
      <c r="E36" s="116"/>
      <c r="F36" s="124"/>
      <c r="G36" s="124"/>
      <c r="H36" s="125"/>
      <c r="I36" s="124"/>
      <c r="J36" s="124"/>
      <c r="K36" s="124"/>
    </row>
    <row r="37" spans="1:11" s="68" customFormat="1" ht="21" customHeight="1">
      <c r="A37" s="126" t="s">
        <v>44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s="68" customFormat="1" ht="21" customHeight="1">
      <c r="A38" s="127" t="s">
        <v>45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s="68" customFormat="1" ht="21" customHeight="1">
      <c r="A39" s="127" t="s">
        <v>46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="68" customFormat="1" ht="21" customHeight="1"/>
    <row r="41" s="68" customFormat="1" ht="14.25"/>
    <row r="42" s="68" customFormat="1" ht="14.25"/>
    <row r="43" s="68" customFormat="1" ht="14.25"/>
    <row r="44" s="68" customFormat="1" ht="14.25"/>
    <row r="45" s="68" customFormat="1" ht="14.25"/>
    <row r="46" s="68" customFormat="1" ht="14.25"/>
    <row r="47" s="68" customFormat="1" ht="14.25"/>
    <row r="48" s="68" customFormat="1" ht="14.25"/>
    <row r="49" s="68" customFormat="1" ht="14.25"/>
    <row r="50" s="68" customFormat="1" ht="14.25"/>
    <row r="51" s="68" customFormat="1" ht="14.25"/>
    <row r="52" s="68" customFormat="1" ht="14.25"/>
    <row r="53" s="68" customFormat="1" ht="14.25"/>
    <row r="54" s="68" customFormat="1" ht="14.25"/>
    <row r="55" s="68" customFormat="1" ht="14.25"/>
    <row r="56" s="68" customFormat="1" ht="14.25"/>
    <row r="57" s="68" customFormat="1" ht="14.25"/>
    <row r="58" s="68" customFormat="1" ht="14.25"/>
    <row r="59" s="68" customFormat="1" ht="14.25"/>
    <row r="60" s="68" customFormat="1" ht="14.25"/>
    <row r="61" s="68" customFormat="1" ht="14.25"/>
    <row r="62" s="68" customFormat="1" ht="14.25"/>
    <row r="63" s="68" customFormat="1" ht="14.25"/>
    <row r="64" s="68" customFormat="1" ht="14.25"/>
    <row r="65" s="68" customFormat="1" ht="14.25"/>
    <row r="66" s="68" customFormat="1" ht="14.25"/>
    <row r="67" s="68" customFormat="1" ht="14.25"/>
    <row r="68" s="68" customFormat="1" ht="14.25"/>
    <row r="69" s="68" customFormat="1" ht="14.25"/>
    <row r="70" s="68" customFormat="1" ht="14.25"/>
    <row r="71" s="68" customFormat="1" ht="14.25"/>
    <row r="72" s="68" customFormat="1" ht="14.25"/>
    <row r="73" s="68" customFormat="1" ht="14.25"/>
    <row r="74" s="68" customFormat="1" ht="14.25"/>
    <row r="75" s="68" customFormat="1" ht="14.25"/>
    <row r="76" s="68" customFormat="1" ht="14.25"/>
    <row r="77" s="68" customFormat="1" ht="14.25"/>
    <row r="78" s="68" customFormat="1" ht="14.25"/>
    <row r="79" s="68" customFormat="1" ht="14.25"/>
    <row r="80" s="68" customFormat="1" ht="14.25"/>
    <row r="81" s="68" customFormat="1" ht="14.25"/>
    <row r="82" s="68" customFormat="1" ht="14.25"/>
    <row r="83" s="68" customFormat="1" ht="14.25"/>
    <row r="84" s="68" customFormat="1" ht="14.25"/>
    <row r="85" s="68" customFormat="1" ht="14.25"/>
    <row r="86" s="68" customFormat="1" ht="14.25"/>
    <row r="87" s="68" customFormat="1" ht="14.25"/>
    <row r="88" s="68" customFormat="1" ht="14.25"/>
    <row r="89" s="68" customFormat="1" ht="14.25"/>
    <row r="90" s="68" customFormat="1" ht="14.25"/>
    <row r="91" s="68" customFormat="1" ht="14.25"/>
    <row r="92" s="68" customFormat="1" ht="14.25"/>
    <row r="93" s="68" customFormat="1" ht="14.25"/>
    <row r="94" s="68" customFormat="1" ht="14.25"/>
    <row r="95" s="68" customFormat="1" ht="14.25"/>
    <row r="96" s="68" customFormat="1" ht="14.25"/>
    <row r="97" s="68" customFormat="1" ht="14.25"/>
    <row r="98" s="68" customFormat="1" ht="14.25"/>
    <row r="99" s="68" customFormat="1" ht="14.25"/>
    <row r="100" s="68" customFormat="1" ht="14.25"/>
    <row r="101" s="68" customFormat="1" ht="14.25"/>
    <row r="102" s="68" customFormat="1" ht="14.25"/>
    <row r="103" s="68" customFormat="1" ht="14.25"/>
    <row r="104" s="68" customFormat="1" ht="14.25"/>
    <row r="105" s="68" customFormat="1" ht="14.25"/>
    <row r="106" s="68" customFormat="1" ht="14.25"/>
    <row r="107" s="68" customFormat="1" ht="14.25"/>
    <row r="108" s="68" customFormat="1" ht="14.25"/>
    <row r="109" s="68" customFormat="1" ht="14.25"/>
    <row r="110" s="68" customFormat="1" ht="14.25"/>
    <row r="111" s="68" customFormat="1" ht="14.25"/>
    <row r="112" s="68" customFormat="1" ht="14.25"/>
    <row r="113" s="68" customFormat="1" ht="14.25"/>
    <row r="114" s="68" customFormat="1" ht="14.25"/>
    <row r="115" s="68" customFormat="1" ht="14.25"/>
    <row r="116" s="68" customFormat="1" ht="14.25"/>
    <row r="117" s="68" customFormat="1" ht="14.25"/>
    <row r="118" s="68" customFormat="1" ht="14.25"/>
    <row r="119" s="68" customFormat="1" ht="14.25"/>
    <row r="120" s="68" customFormat="1" ht="14.25"/>
    <row r="121" s="68" customFormat="1" ht="14.25"/>
    <row r="122" s="68" customFormat="1" ht="14.25"/>
    <row r="123" s="68" customFormat="1" ht="14.25"/>
    <row r="124" s="68" customFormat="1" ht="14.25"/>
    <row r="125" s="68" customFormat="1" ht="14.25"/>
    <row r="126" s="68" customFormat="1" ht="14.25"/>
    <row r="127" s="68" customFormat="1" ht="14.25"/>
    <row r="128" s="68" customFormat="1" ht="14.25"/>
    <row r="129" s="68" customFormat="1" ht="14.25"/>
    <row r="130" s="68" customFormat="1" ht="14.25"/>
    <row r="131" s="68" customFormat="1" ht="14.25"/>
    <row r="132" s="68" customFormat="1" ht="14.25"/>
    <row r="133" s="68" customFormat="1" ht="14.25"/>
    <row r="134" s="68" customFormat="1" ht="14.25"/>
    <row r="135" s="68" customFormat="1" ht="14.25"/>
    <row r="136" s="68" customFormat="1" ht="14.25"/>
    <row r="137" s="68" customFormat="1" ht="14.25"/>
    <row r="138" s="68" customFormat="1" ht="14.25"/>
    <row r="139" s="68" customFormat="1" ht="14.25"/>
    <row r="140" s="68" customFormat="1" ht="14.25"/>
    <row r="141" s="68" customFormat="1" ht="14.25"/>
    <row r="142" s="68" customFormat="1" ht="14.25"/>
    <row r="143" s="68" customFormat="1" ht="14.25"/>
    <row r="144" s="68" customFormat="1" ht="14.25"/>
    <row r="145" s="68" customFormat="1" ht="14.25"/>
    <row r="146" s="68" customFormat="1" ht="14.25"/>
    <row r="147" s="68" customFormat="1" ht="14.25"/>
    <row r="148" s="68" customFormat="1" ht="14.25"/>
    <row r="149" s="68" customFormat="1" ht="14.25"/>
    <row r="150" s="68" customFormat="1" ht="14.25"/>
    <row r="151" s="68" customFormat="1" ht="14.25"/>
    <row r="152" s="68" customFormat="1" ht="14.25"/>
    <row r="153" s="68" customFormat="1" ht="14.25"/>
    <row r="154" s="68" customFormat="1" ht="14.25"/>
    <row r="155" s="68" customFormat="1" ht="14.25"/>
    <row r="156" s="68" customFormat="1" ht="14.25"/>
    <row r="157" s="68" customFormat="1" ht="14.25"/>
    <row r="158" s="68" customFormat="1" ht="14.25"/>
    <row r="159" s="68" customFormat="1" ht="14.25"/>
    <row r="160" s="68" customFormat="1" ht="14.25"/>
    <row r="161" s="68" customFormat="1" ht="14.25"/>
    <row r="162" s="68" customFormat="1" ht="14.25"/>
    <row r="163" s="68" customFormat="1" ht="14.25"/>
    <row r="164" s="68" customFormat="1" ht="14.25"/>
    <row r="165" s="68" customFormat="1" ht="14.25"/>
    <row r="166" s="68" customFormat="1" ht="14.25"/>
    <row r="167" s="68" customFormat="1" ht="14.25"/>
    <row r="168" s="68" customFormat="1" ht="14.25"/>
    <row r="169" s="68" customFormat="1" ht="14.25"/>
    <row r="170" s="68" customFormat="1" ht="14.25"/>
    <row r="171" s="68" customFormat="1" ht="14.25"/>
    <row r="172" s="68" customFormat="1" ht="14.25"/>
    <row r="173" s="68" customFormat="1" ht="14.25"/>
    <row r="174" s="68" customFormat="1" ht="14.25"/>
    <row r="175" s="68" customFormat="1" ht="14.25"/>
    <row r="176" s="68" customFormat="1" ht="14.25"/>
    <row r="177" s="68" customFormat="1" ht="14.25"/>
    <row r="178" s="68" customFormat="1" ht="14.25"/>
    <row r="179" s="68" customFormat="1" ht="14.25"/>
    <row r="180" s="68" customFormat="1" ht="14.25"/>
    <row r="181" s="68" customFormat="1" ht="14.25"/>
    <row r="182" s="68" customFormat="1" ht="14.25"/>
    <row r="183" s="68" customFormat="1" ht="14.25"/>
    <row r="184" s="68" customFormat="1" ht="14.25"/>
    <row r="185" s="68" customFormat="1" ht="14.25"/>
    <row r="186" s="68" customFormat="1" ht="14.25"/>
    <row r="187" s="68" customFormat="1" ht="14.25"/>
    <row r="188" s="68" customFormat="1" ht="14.25"/>
    <row r="189" s="68" customFormat="1" ht="14.25"/>
    <row r="190" s="68" customFormat="1" ht="14.25"/>
    <row r="191" s="68" customFormat="1" ht="14.25"/>
    <row r="192" s="68" customFormat="1" ht="14.25"/>
    <row r="193" s="68" customFormat="1" ht="14.25"/>
    <row r="194" s="68" customFormat="1" ht="14.25"/>
    <row r="195" s="68" customFormat="1" ht="14.25"/>
    <row r="196" s="68" customFormat="1" ht="14.25"/>
    <row r="197" s="68" customFormat="1" ht="14.25"/>
    <row r="198" s="68" customFormat="1" ht="14.25"/>
    <row r="199" s="68" customFormat="1" ht="14.25"/>
    <row r="200" s="68" customFormat="1" ht="14.25"/>
    <row r="201" s="68" customFormat="1" ht="14.25"/>
    <row r="202" s="68" customFormat="1" ht="14.25"/>
    <row r="203" s="68" customFormat="1" ht="14.25"/>
    <row r="204" s="68" customFormat="1" ht="14.25"/>
    <row r="205" s="68" customFormat="1" ht="14.25"/>
    <row r="206" s="68" customFormat="1" ht="14.25"/>
    <row r="207" s="68" customFormat="1" ht="14.25"/>
    <row r="208" s="68" customFormat="1" ht="14.25"/>
    <row r="209" s="68" customFormat="1" ht="14.25"/>
    <row r="210" s="68" customFormat="1" ht="14.25"/>
    <row r="211" s="68" customFormat="1" ht="14.25"/>
    <row r="212" s="68" customFormat="1" ht="14.25"/>
    <row r="213" s="68" customFormat="1" ht="14.25"/>
    <row r="214" s="68" customFormat="1" ht="14.25"/>
    <row r="215" s="68" customFormat="1" ht="14.25"/>
    <row r="216" s="68" customFormat="1" ht="14.25"/>
    <row r="217" s="68" customFormat="1" ht="14.25"/>
    <row r="218" s="68" customFormat="1" ht="14.25"/>
    <row r="219" s="68" customFormat="1" ht="14.25"/>
    <row r="220" s="68" customFormat="1" ht="14.25"/>
    <row r="221" s="68" customFormat="1" ht="14.25"/>
    <row r="222" s="68" customFormat="1" ht="14.25"/>
    <row r="223" s="68" customFormat="1" ht="14.25"/>
    <row r="224" s="68" customFormat="1" ht="14.25"/>
    <row r="225" s="68" customFormat="1" ht="14.25"/>
    <row r="226" s="68" customFormat="1" ht="14.25"/>
    <row r="227" s="68" customFormat="1" ht="14.25"/>
    <row r="228" s="68" customFormat="1" ht="14.25"/>
    <row r="229" s="68" customFormat="1" ht="14.25"/>
    <row r="230" s="68" customFormat="1" ht="14.25"/>
    <row r="231" s="68" customFormat="1" ht="14.25"/>
    <row r="232" s="68" customFormat="1" ht="14.25"/>
    <row r="233" s="68" customFormat="1" ht="14.25"/>
    <row r="234" s="68" customFormat="1" ht="14.25"/>
    <row r="235" s="68" customFormat="1" ht="14.25"/>
    <row r="236" s="68" customFormat="1" ht="14.25"/>
    <row r="237" s="68" customFormat="1" ht="14.25"/>
    <row r="238" s="68" customFormat="1" ht="14.25"/>
    <row r="239" s="68" customFormat="1" ht="14.25"/>
    <row r="240" s="68" customFormat="1" ht="14.25"/>
    <row r="241" s="68" customFormat="1" ht="14.25"/>
    <row r="242" s="68" customFormat="1" ht="14.25"/>
    <row r="243" s="68" customFormat="1" ht="14.25"/>
    <row r="244" s="68" customFormat="1" ht="14.25"/>
    <row r="245" s="68" customFormat="1" ht="14.25"/>
    <row r="246" s="68" customFormat="1" ht="14.25"/>
    <row r="247" s="68" customFormat="1" ht="14.25"/>
    <row r="248" s="68" customFormat="1" ht="14.25"/>
    <row r="249" s="68" customFormat="1" ht="14.25"/>
    <row r="250" s="68" customFormat="1" ht="14.25"/>
    <row r="251" s="68" customFormat="1" ht="14.25"/>
    <row r="252" s="68" customFormat="1" ht="14.25"/>
    <row r="253" s="68" customFormat="1" ht="14.25"/>
    <row r="254" s="68" customFormat="1" ht="14.25"/>
    <row r="255" s="68" customFormat="1" ht="14.25"/>
    <row r="256" s="68" customFormat="1" ht="14.25"/>
    <row r="257" s="68" customFormat="1" ht="14.25"/>
    <row r="258" s="68" customFormat="1" ht="14.25"/>
    <row r="259" s="68" customFormat="1" ht="14.25"/>
    <row r="260" s="68" customFormat="1" ht="14.25"/>
    <row r="261" s="68" customFormat="1" ht="14.25"/>
    <row r="262" s="68" customFormat="1" ht="14.25"/>
    <row r="263" s="68" customFormat="1" ht="14.25"/>
    <row r="264" s="68" customFormat="1" ht="14.25"/>
    <row r="265" s="68" customFormat="1" ht="14.25"/>
    <row r="266" s="68" customFormat="1" ht="14.25"/>
    <row r="267" s="68" customFormat="1" ht="14.25"/>
    <row r="268" s="68" customFormat="1" ht="14.25"/>
    <row r="269" s="68" customFormat="1" ht="14.25"/>
    <row r="270" s="68" customFormat="1" ht="14.25"/>
    <row r="271" s="68" customFormat="1" ht="14.25"/>
    <row r="272" s="68" customFormat="1" ht="14.25"/>
    <row r="273" s="68" customFormat="1" ht="14.25"/>
    <row r="274" s="68" customFormat="1" ht="14.25"/>
    <row r="275" s="68" customFormat="1" ht="14.25"/>
    <row r="276" s="68" customFormat="1" ht="14.25"/>
    <row r="277" s="68" customFormat="1" ht="14.25"/>
    <row r="278" s="68" customFormat="1" ht="14.25"/>
    <row r="279" s="68" customFormat="1" ht="14.25"/>
    <row r="280" s="68" customFormat="1" ht="14.25"/>
    <row r="281" s="68" customFormat="1" ht="14.25"/>
    <row r="282" s="68" customFormat="1" ht="14.25"/>
    <row r="283" s="68" customFormat="1" ht="14.25"/>
    <row r="284" s="68" customFormat="1" ht="14.25"/>
    <row r="285" s="68" customFormat="1" ht="14.25"/>
    <row r="286" s="68" customFormat="1" ht="14.25"/>
    <row r="287" s="68" customFormat="1" ht="14.25"/>
    <row r="288" s="68" customFormat="1" ht="14.25"/>
    <row r="289" s="68" customFormat="1" ht="14.25"/>
    <row r="290" s="68" customFormat="1" ht="14.25"/>
    <row r="291" s="68" customFormat="1" ht="14.25"/>
    <row r="292" s="68" customFormat="1" ht="14.25"/>
    <row r="293" s="68" customFormat="1" ht="14.25"/>
    <row r="294" s="68" customFormat="1" ht="14.25"/>
    <row r="295" s="68" customFormat="1" ht="14.25"/>
    <row r="296" s="68" customFormat="1" ht="14.25"/>
    <row r="297" s="68" customFormat="1" ht="14.25"/>
    <row r="298" s="68" customFormat="1" ht="14.25"/>
    <row r="299" s="68" customFormat="1" ht="14.25"/>
    <row r="300" s="68" customFormat="1" ht="14.25"/>
    <row r="301" s="68" customFormat="1" ht="14.25"/>
    <row r="302" s="68" customFormat="1" ht="14.25"/>
    <row r="303" s="68" customFormat="1" ht="14.25"/>
    <row r="304" s="68" customFormat="1" ht="14.25"/>
    <row r="305" s="68" customFormat="1" ht="14.25"/>
    <row r="306" s="68" customFormat="1" ht="14.25"/>
    <row r="307" s="68" customFormat="1" ht="14.25"/>
    <row r="308" s="68" customFormat="1" ht="14.25"/>
    <row r="309" s="68" customFormat="1" ht="14.25"/>
    <row r="310" s="68" customFormat="1" ht="14.25"/>
    <row r="311" s="68" customFormat="1" ht="14.25"/>
    <row r="312" s="68" customFormat="1" ht="14.25"/>
    <row r="313" s="68" customFormat="1" ht="14.25"/>
    <row r="314" s="68" customFormat="1" ht="14.25"/>
    <row r="315" s="68" customFormat="1" ht="14.25"/>
    <row r="316" s="68" customFormat="1" ht="14.25"/>
    <row r="317" s="68" customFormat="1" ht="14.25"/>
    <row r="318" s="68" customFormat="1" ht="14.25"/>
    <row r="319" s="68" customFormat="1" ht="14.25"/>
    <row r="320" s="68" customFormat="1" ht="14.25"/>
    <row r="321" s="68" customFormat="1" ht="14.25"/>
    <row r="322" s="68" customFormat="1" ht="14.25"/>
    <row r="323" s="68" customFormat="1" ht="14.25"/>
    <row r="324" s="68" customFormat="1" ht="14.25"/>
    <row r="325" s="68" customFormat="1" ht="14.25"/>
    <row r="326" s="68" customFormat="1" ht="14.25"/>
    <row r="327" s="68" customFormat="1" ht="14.25"/>
    <row r="328" s="68" customFormat="1" ht="14.25"/>
    <row r="329" s="68" customFormat="1" ht="14.25"/>
    <row r="330" s="68" customFormat="1" ht="14.25"/>
    <row r="331" s="68" customFormat="1" ht="14.25"/>
    <row r="332" s="68" customFormat="1" ht="14.25"/>
    <row r="333" s="68" customFormat="1" ht="14.25"/>
    <row r="334" s="68" customFormat="1" ht="14.25"/>
    <row r="335" s="68" customFormat="1" ht="14.25"/>
    <row r="336" s="68" customFormat="1" ht="14.25"/>
    <row r="337" s="68" customFormat="1" ht="14.25"/>
    <row r="338" s="68" customFormat="1" ht="14.25"/>
    <row r="339" s="68" customFormat="1" ht="14.25"/>
    <row r="340" s="68" customFormat="1" ht="14.25"/>
    <row r="341" s="68" customFormat="1" ht="14.25"/>
    <row r="342" s="68" customFormat="1" ht="14.25"/>
    <row r="343" s="68" customFormat="1" ht="14.25"/>
    <row r="344" s="68" customFormat="1" ht="14.25"/>
    <row r="345" s="68" customFormat="1" ht="14.25"/>
    <row r="346" s="68" customFormat="1" ht="14.25"/>
    <row r="347" s="68" customFormat="1" ht="14.25"/>
    <row r="348" s="68" customFormat="1" ht="14.25"/>
    <row r="349" s="68" customFormat="1" ht="14.25"/>
    <row r="350" s="68" customFormat="1" ht="14.25"/>
    <row r="351" s="68" customFormat="1" ht="14.25"/>
    <row r="352" s="68" customFormat="1" ht="14.25"/>
    <row r="353" s="68" customFormat="1" ht="14.25"/>
    <row r="354" s="68" customFormat="1" ht="14.25"/>
    <row r="355" s="68" customFormat="1" ht="14.25"/>
    <row r="356" s="68" customFormat="1" ht="14.25"/>
    <row r="357" s="68" customFormat="1" ht="14.25"/>
    <row r="358" s="68" customFormat="1" ht="14.25"/>
    <row r="359" s="68" customFormat="1" ht="14.25"/>
    <row r="360" s="68" customFormat="1" ht="14.25"/>
    <row r="361" s="68" customFormat="1" ht="14.25"/>
    <row r="362" s="68" customFormat="1" ht="14.25"/>
    <row r="363" s="68" customFormat="1" ht="14.25"/>
    <row r="364" s="68" customFormat="1" ht="14.25"/>
    <row r="365" s="68" customFormat="1" ht="14.25"/>
    <row r="366" s="68" customFormat="1" ht="14.25"/>
    <row r="367" s="68" customFormat="1" ht="14.25"/>
    <row r="368" s="68" customFormat="1" ht="14.25"/>
    <row r="369" s="68" customFormat="1" ht="14.25"/>
    <row r="370" s="68" customFormat="1" ht="14.25"/>
    <row r="371" s="68" customFormat="1" ht="14.25"/>
    <row r="372" s="68" customFormat="1" ht="14.25"/>
    <row r="373" s="68" customFormat="1" ht="14.25"/>
    <row r="374" s="68" customFormat="1" ht="14.25"/>
    <row r="375" s="68" customFormat="1" ht="14.25"/>
    <row r="376" s="68" customFormat="1" ht="14.25"/>
    <row r="377" s="68" customFormat="1" ht="14.25"/>
    <row r="378" s="68" customFormat="1" ht="14.25"/>
    <row r="379" s="68" customFormat="1" ht="14.25"/>
    <row r="380" s="68" customFormat="1" ht="14.25"/>
    <row r="381" s="68" customFormat="1" ht="14.25"/>
    <row r="382" s="68" customFormat="1" ht="14.25"/>
    <row r="383" s="68" customFormat="1" ht="14.25"/>
    <row r="384" s="68" customFormat="1" ht="14.25"/>
    <row r="385" s="68" customFormat="1" ht="14.25"/>
    <row r="386" s="68" customFormat="1" ht="14.25"/>
    <row r="387" s="68" customFormat="1" ht="14.25"/>
    <row r="388" s="68" customFormat="1" ht="14.25"/>
    <row r="389" s="68" customFormat="1" ht="14.25"/>
    <row r="390" s="68" customFormat="1" ht="14.25"/>
    <row r="391" s="68" customFormat="1" ht="14.25"/>
    <row r="392" s="68" customFormat="1" ht="14.25"/>
    <row r="393" s="68" customFormat="1" ht="14.25"/>
    <row r="394" s="68" customFormat="1" ht="14.25"/>
    <row r="395" s="68" customFormat="1" ht="14.25"/>
    <row r="396" s="68" customFormat="1" ht="14.25"/>
    <row r="397" s="68" customFormat="1" ht="14.25"/>
    <row r="398" s="68" customFormat="1" ht="14.25"/>
    <row r="399" s="68" customFormat="1" ht="14.25"/>
    <row r="400" s="68" customFormat="1" ht="14.25"/>
    <row r="401" s="68" customFormat="1" ht="14.25"/>
    <row r="402" s="68" customFormat="1" ht="14.25"/>
    <row r="403" s="68" customFormat="1" ht="14.25"/>
    <row r="404" s="68" customFormat="1" ht="14.25"/>
    <row r="405" s="68" customFormat="1" ht="14.25"/>
    <row r="406" s="68" customFormat="1" ht="14.25"/>
    <row r="407" s="68" customFormat="1" ht="14.25"/>
    <row r="408" s="68" customFormat="1" ht="14.25"/>
    <row r="409" s="68" customFormat="1" ht="14.25"/>
    <row r="410" s="68" customFormat="1" ht="14.25"/>
    <row r="411" s="68" customFormat="1" ht="14.25"/>
    <row r="412" s="68" customFormat="1" ht="14.25"/>
    <row r="413" s="68" customFormat="1" ht="14.25"/>
    <row r="414" s="68" customFormat="1" ht="14.25"/>
  </sheetData>
  <sheetProtection/>
  <mergeCells count="40">
    <mergeCell ref="B2:K2"/>
    <mergeCell ref="A3:K3"/>
    <mergeCell ref="F4:G4"/>
    <mergeCell ref="H4:K4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A37:K37"/>
    <mergeCell ref="A38:K38"/>
    <mergeCell ref="A39:K39"/>
    <mergeCell ref="A4:A5"/>
    <mergeCell ref="B4:E5"/>
  </mergeCells>
  <printOptions/>
  <pageMargins left="0.7900000000000001" right="0.7900000000000001" top="0.59" bottom="0.59" header="0.51" footer="0.47"/>
  <pageSetup firstPageNumber="19" useFirstPageNumber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SheetLayoutView="100" workbookViewId="0" topLeftCell="A7">
      <selection activeCell="A2" sqref="A2:U2"/>
    </sheetView>
  </sheetViews>
  <sheetFormatPr defaultColWidth="9.00390625" defaultRowHeight="14.25"/>
  <cols>
    <col min="1" max="1" width="4.375" style="30" customWidth="1"/>
    <col min="2" max="2" width="11.75390625" style="27" customWidth="1"/>
    <col min="3" max="3" width="8.375" style="27" customWidth="1"/>
    <col min="4" max="4" width="12.00390625" style="27" customWidth="1"/>
    <col min="5" max="5" width="8.50390625" style="27" customWidth="1"/>
    <col min="6" max="6" width="23.25390625" style="27" customWidth="1"/>
    <col min="7" max="7" width="13.50390625" style="27" customWidth="1"/>
    <col min="8" max="11" width="8.50390625" style="27" customWidth="1"/>
    <col min="12" max="17" width="8.125" style="27" customWidth="1"/>
    <col min="18" max="16384" width="13.50390625" style="27" customWidth="1"/>
  </cols>
  <sheetData>
    <row r="1" spans="1:5" s="27" customFormat="1" ht="20.25">
      <c r="A1" s="31" t="s">
        <v>47</v>
      </c>
      <c r="B1" s="31"/>
      <c r="C1" s="31"/>
      <c r="D1" s="31"/>
      <c r="E1" s="31"/>
    </row>
    <row r="2" spans="1:21" s="28" customFormat="1" ht="30.75" customHeight="1">
      <c r="A2" s="32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29" customFormat="1" ht="27" customHeight="1">
      <c r="A3" s="60" t="s">
        <v>49</v>
      </c>
      <c r="B3" s="60"/>
      <c r="C3" s="60"/>
      <c r="D3" s="60"/>
      <c r="E3" s="60"/>
      <c r="F3" s="38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8"/>
    </row>
    <row r="4" spans="1:21" s="29" customFormat="1" ht="39" customHeight="1">
      <c r="A4" s="17" t="s">
        <v>3</v>
      </c>
      <c r="B4" s="17" t="s">
        <v>50</v>
      </c>
      <c r="C4" s="42" t="s">
        <v>51</v>
      </c>
      <c r="D4" s="42" t="s">
        <v>52</v>
      </c>
      <c r="E4" s="17" t="s">
        <v>53</v>
      </c>
      <c r="F4" s="17" t="s">
        <v>54</v>
      </c>
      <c r="G4" s="42" t="s">
        <v>55</v>
      </c>
      <c r="H4" s="43" t="s">
        <v>56</v>
      </c>
      <c r="I4" s="55"/>
      <c r="J4" s="55"/>
      <c r="K4" s="56"/>
      <c r="L4" s="17" t="s">
        <v>57</v>
      </c>
      <c r="M4" s="17"/>
      <c r="N4" s="17"/>
      <c r="O4" s="17"/>
      <c r="P4" s="42" t="s">
        <v>58</v>
      </c>
      <c r="Q4" s="42"/>
      <c r="R4" s="41" t="s">
        <v>59</v>
      </c>
      <c r="S4" s="17" t="s">
        <v>60</v>
      </c>
      <c r="T4" s="17" t="s">
        <v>61</v>
      </c>
      <c r="U4" s="17" t="s">
        <v>62</v>
      </c>
    </row>
    <row r="5" spans="1:21" s="29" customFormat="1" ht="46.5" customHeight="1">
      <c r="A5" s="17"/>
      <c r="B5" s="17"/>
      <c r="C5" s="42"/>
      <c r="D5" s="42"/>
      <c r="E5" s="17"/>
      <c r="F5" s="17"/>
      <c r="G5" s="42"/>
      <c r="H5" s="46" t="s">
        <v>63</v>
      </c>
      <c r="I5" s="41" t="s">
        <v>64</v>
      </c>
      <c r="J5" s="41" t="s">
        <v>65</v>
      </c>
      <c r="K5" s="41" t="s">
        <v>66</v>
      </c>
      <c r="L5" s="17" t="s">
        <v>67</v>
      </c>
      <c r="M5" s="17"/>
      <c r="N5" s="17" t="s">
        <v>68</v>
      </c>
      <c r="O5" s="17"/>
      <c r="P5" s="42" t="s">
        <v>69</v>
      </c>
      <c r="Q5" s="42" t="s">
        <v>70</v>
      </c>
      <c r="R5" s="45"/>
      <c r="S5" s="17"/>
      <c r="T5" s="17"/>
      <c r="U5" s="17"/>
    </row>
    <row r="6" spans="1:21" s="29" customFormat="1" ht="36" customHeight="1">
      <c r="A6" s="17"/>
      <c r="B6" s="17"/>
      <c r="C6" s="42"/>
      <c r="D6" s="42"/>
      <c r="E6" s="17"/>
      <c r="F6" s="17"/>
      <c r="G6" s="42"/>
      <c r="H6" s="49"/>
      <c r="I6" s="48"/>
      <c r="J6" s="48"/>
      <c r="K6" s="48"/>
      <c r="L6" s="17" t="s">
        <v>71</v>
      </c>
      <c r="M6" s="17" t="s">
        <v>72</v>
      </c>
      <c r="N6" s="17" t="s">
        <v>73</v>
      </c>
      <c r="O6" s="17" t="s">
        <v>74</v>
      </c>
      <c r="P6" s="42"/>
      <c r="Q6" s="42"/>
      <c r="R6" s="48"/>
      <c r="S6" s="17"/>
      <c r="T6" s="17"/>
      <c r="U6" s="17"/>
    </row>
    <row r="7" spans="1:21" s="29" customFormat="1" ht="18" customHeight="1">
      <c r="A7" s="17"/>
      <c r="B7" s="17" t="s">
        <v>13</v>
      </c>
      <c r="C7" s="17"/>
      <c r="D7" s="17"/>
      <c r="E7" s="17"/>
      <c r="F7" s="21"/>
      <c r="G7" s="21"/>
      <c r="H7" s="17">
        <v>300</v>
      </c>
      <c r="I7" s="17"/>
      <c r="J7" s="17"/>
      <c r="K7" s="17"/>
      <c r="L7" s="17"/>
      <c r="M7" s="57"/>
      <c r="N7" s="17"/>
      <c r="O7" s="17"/>
      <c r="P7" s="17"/>
      <c r="Q7" s="17"/>
      <c r="R7" s="17"/>
      <c r="S7" s="21"/>
      <c r="T7" s="21"/>
      <c r="U7" s="21"/>
    </row>
    <row r="8" spans="1:21" s="29" customFormat="1" ht="21.75" customHeight="1">
      <c r="A8" s="17" t="s">
        <v>14</v>
      </c>
      <c r="B8" s="23" t="s">
        <v>75</v>
      </c>
      <c r="C8" s="23"/>
      <c r="D8" s="23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9" customFormat="1" ht="21.75" customHeight="1">
      <c r="A9" s="17"/>
      <c r="B9" s="23"/>
      <c r="C9" s="23"/>
      <c r="D9" s="23" t="s">
        <v>76</v>
      </c>
      <c r="E9" s="2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9" customFormat="1" ht="21.75" customHeight="1">
      <c r="A10" s="17"/>
      <c r="B10" s="23"/>
      <c r="C10" s="23"/>
      <c r="D10" s="23" t="s">
        <v>77</v>
      </c>
      <c r="E10" s="2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9" customFormat="1" ht="21.75" customHeight="1">
      <c r="A11" s="17"/>
      <c r="B11" s="23" t="s">
        <v>78</v>
      </c>
      <c r="C11" s="23"/>
      <c r="D11" s="23"/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9" customFormat="1" ht="21.75" customHeight="1">
      <c r="A12" s="17" t="s">
        <v>33</v>
      </c>
      <c r="B12" s="23" t="s">
        <v>79</v>
      </c>
      <c r="C12" s="23"/>
      <c r="D12" s="23"/>
      <c r="E12" s="2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9" customFormat="1" ht="21.75" customHeight="1">
      <c r="A13" s="17"/>
      <c r="B13" s="23"/>
      <c r="C13" s="23"/>
      <c r="D13" s="23" t="s">
        <v>76</v>
      </c>
      <c r="E13" s="2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9" customFormat="1" ht="21.75" customHeight="1">
      <c r="A14" s="17"/>
      <c r="B14" s="23"/>
      <c r="C14" s="23"/>
      <c r="D14" s="23" t="s">
        <v>77</v>
      </c>
      <c r="E14" s="2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9" customFormat="1" ht="21.75" customHeight="1">
      <c r="A15" s="17"/>
      <c r="B15" s="24" t="s">
        <v>80</v>
      </c>
      <c r="C15" s="23"/>
      <c r="D15" s="23" t="s">
        <v>77</v>
      </c>
      <c r="E15" s="2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9" customFormat="1" ht="21.75" customHeight="1">
      <c r="A16" s="17" t="s">
        <v>38</v>
      </c>
      <c r="B16" s="23" t="s">
        <v>81</v>
      </c>
      <c r="C16" s="23"/>
      <c r="D16" s="23"/>
      <c r="E16" s="2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9" customFormat="1" ht="21.75" customHeight="1">
      <c r="A17" s="17"/>
      <c r="B17" s="23"/>
      <c r="C17" s="23"/>
      <c r="D17" s="23" t="s">
        <v>76</v>
      </c>
      <c r="E17" s="2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9" customFormat="1" ht="21.75" customHeight="1">
      <c r="A18" s="17"/>
      <c r="B18" s="23"/>
      <c r="C18" s="23"/>
      <c r="D18" s="23" t="s">
        <v>77</v>
      </c>
      <c r="E18" s="2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9" customFormat="1" ht="21.75" customHeight="1">
      <c r="A19" s="17"/>
      <c r="B19" s="24" t="s">
        <v>80</v>
      </c>
      <c r="C19" s="23"/>
      <c r="D19" s="23"/>
      <c r="E19" s="23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9" customFormat="1" ht="21.75" customHeight="1">
      <c r="A20" s="17" t="s">
        <v>41</v>
      </c>
      <c r="B20" s="23" t="s">
        <v>82</v>
      </c>
      <c r="C20" s="23"/>
      <c r="D20" s="23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9" customFormat="1" ht="21.75" customHeight="1">
      <c r="A21" s="17"/>
      <c r="B21" s="23"/>
      <c r="C21" s="23"/>
      <c r="D21" s="23" t="s">
        <v>76</v>
      </c>
      <c r="E21" s="2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9" customFormat="1" ht="21.75" customHeight="1">
      <c r="A22" s="17"/>
      <c r="B22" s="23"/>
      <c r="C22" s="23"/>
      <c r="D22" s="23" t="s">
        <v>77</v>
      </c>
      <c r="E22" s="2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9" customFormat="1" ht="21.75" customHeight="1">
      <c r="A23" s="17"/>
      <c r="B23" s="24" t="s">
        <v>80</v>
      </c>
      <c r="C23" s="24"/>
      <c r="D23" s="23"/>
      <c r="E23" s="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9" customFormat="1" ht="12.75">
      <c r="A24" s="17" t="s">
        <v>83</v>
      </c>
      <c r="B24" s="23" t="s">
        <v>84</v>
      </c>
      <c r="C24" s="23"/>
      <c r="D24" s="23"/>
      <c r="E24" s="2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9" customFormat="1" ht="12.75">
      <c r="A25" s="17"/>
      <c r="B25" s="23"/>
      <c r="C25" s="23"/>
      <c r="D25" s="23" t="s">
        <v>76</v>
      </c>
      <c r="E25" s="2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9" customFormat="1" ht="12.75">
      <c r="A26" s="17"/>
      <c r="B26" s="23"/>
      <c r="C26" s="23"/>
      <c r="D26" s="23" t="s">
        <v>77</v>
      </c>
      <c r="E26" s="2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9" customFormat="1" ht="21.75" customHeight="1">
      <c r="A27" s="17"/>
      <c r="B27" s="24" t="s">
        <v>80</v>
      </c>
      <c r="C27" s="23"/>
      <c r="D27" s="23"/>
      <c r="E27" s="2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59" customFormat="1" ht="21.75" customHeight="1">
      <c r="A28" s="17" t="s">
        <v>85</v>
      </c>
      <c r="B28" s="23" t="s">
        <v>86</v>
      </c>
      <c r="C28" s="23"/>
      <c r="D28" s="23"/>
      <c r="E28" s="23"/>
      <c r="F28" s="17"/>
      <c r="G28" s="17"/>
      <c r="H28" s="17">
        <v>300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9" customFormat="1" ht="117" customHeight="1">
      <c r="A29" s="17"/>
      <c r="B29" s="61" t="s">
        <v>87</v>
      </c>
      <c r="C29" s="62" t="s">
        <v>88</v>
      </c>
      <c r="D29" s="62" t="s">
        <v>77</v>
      </c>
      <c r="E29" s="61" t="s">
        <v>89</v>
      </c>
      <c r="F29" s="61" t="s">
        <v>90</v>
      </c>
      <c r="G29" s="61"/>
      <c r="H29" s="61">
        <v>300</v>
      </c>
      <c r="I29" s="61"/>
      <c r="J29" s="61"/>
      <c r="K29" s="61"/>
      <c r="L29" s="61"/>
      <c r="M29" s="61"/>
      <c r="N29" s="61"/>
      <c r="O29" s="61"/>
      <c r="P29" s="63">
        <v>44682</v>
      </c>
      <c r="Q29" s="63">
        <v>44896</v>
      </c>
      <c r="R29" s="61" t="s">
        <v>91</v>
      </c>
      <c r="S29" s="64" t="s">
        <v>92</v>
      </c>
      <c r="T29" s="61" t="s">
        <v>93</v>
      </c>
      <c r="U29" s="21"/>
    </row>
    <row r="30" spans="1:21" s="29" customFormat="1" ht="21.75" customHeight="1">
      <c r="A30" s="17" t="s">
        <v>94</v>
      </c>
      <c r="B30" s="23" t="s">
        <v>95</v>
      </c>
      <c r="C30" s="23"/>
      <c r="D30" s="23"/>
      <c r="E30" s="23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9" customFormat="1" ht="21.75" customHeight="1">
      <c r="A31" s="17"/>
      <c r="B31" s="24" t="s">
        <v>80</v>
      </c>
      <c r="C31" s="23"/>
      <c r="D31" s="24"/>
      <c r="E31" s="2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9" customFormat="1" ht="18" customHeight="1">
      <c r="A32" s="17" t="s">
        <v>96</v>
      </c>
      <c r="B32" s="23" t="s">
        <v>97</v>
      </c>
      <c r="C32" s="23"/>
      <c r="D32" s="23"/>
      <c r="E32" s="2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9" customFormat="1" ht="18" customHeight="1">
      <c r="A33" s="23"/>
      <c r="B33" s="24" t="s">
        <v>80</v>
      </c>
      <c r="C33" s="23"/>
      <c r="D33" s="24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9" customFormat="1" ht="18" customHeight="1">
      <c r="A34" s="17" t="s">
        <v>98</v>
      </c>
      <c r="B34" s="23" t="s">
        <v>99</v>
      </c>
      <c r="C34" s="23"/>
      <c r="D34" s="23"/>
      <c r="E34" s="23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9" customFormat="1" ht="18" customHeight="1">
      <c r="A35" s="23"/>
      <c r="B35" s="24" t="s">
        <v>80</v>
      </c>
      <c r="C35" s="23"/>
      <c r="D35" s="24"/>
      <c r="E35" s="2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9" customFormat="1" ht="18" customHeight="1">
      <c r="A36" s="23" t="s">
        <v>100</v>
      </c>
      <c r="B36" s="23" t="s">
        <v>101</v>
      </c>
      <c r="C36" s="23"/>
      <c r="D36" s="23"/>
      <c r="E36" s="23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9" customFormat="1" ht="18" customHeight="1">
      <c r="A37" s="23"/>
      <c r="B37" s="24" t="s">
        <v>80</v>
      </c>
      <c r="C37" s="23"/>
      <c r="D37" s="24"/>
      <c r="E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9" customFormat="1" ht="25.5">
      <c r="A38" s="23" t="s">
        <v>102</v>
      </c>
      <c r="B38" s="23" t="s">
        <v>103</v>
      </c>
      <c r="C38" s="23"/>
      <c r="D38" s="23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9" customFormat="1" ht="18" customHeight="1">
      <c r="A39" s="23"/>
      <c r="B39" s="24" t="s">
        <v>80</v>
      </c>
      <c r="C39" s="23"/>
      <c r="D39" s="24"/>
      <c r="E39" s="2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9" customFormat="1" ht="18" customHeight="1">
      <c r="A40" s="23" t="s">
        <v>104</v>
      </c>
      <c r="B40" s="23" t="s">
        <v>105</v>
      </c>
      <c r="C40" s="23"/>
      <c r="D40" s="23"/>
      <c r="E40" s="23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9" customFormat="1" ht="18" customHeight="1">
      <c r="A41" s="23"/>
      <c r="B41" s="24" t="s">
        <v>80</v>
      </c>
      <c r="C41" s="23"/>
      <c r="D41" s="24"/>
      <c r="E41" s="23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9" customFormat="1" ht="18" customHeight="1">
      <c r="A42" s="23" t="s">
        <v>106</v>
      </c>
      <c r="B42" s="23" t="s">
        <v>32</v>
      </c>
      <c r="C42" s="23"/>
      <c r="D42" s="23"/>
      <c r="E42" s="2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9" customFormat="1" ht="42.75" customHeight="1">
      <c r="A43" s="23">
        <v>1</v>
      </c>
      <c r="B43" s="24" t="s">
        <v>107</v>
      </c>
      <c r="C43" s="23"/>
      <c r="D43" s="24"/>
      <c r="E43" s="2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9" customFormat="1" ht="55.5" customHeight="1">
      <c r="A44" s="23">
        <v>2</v>
      </c>
      <c r="B44" s="24" t="s">
        <v>108</v>
      </c>
      <c r="C44" s="23"/>
      <c r="D44" s="24"/>
      <c r="E44" s="2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9" customFormat="1" ht="39" customHeight="1">
      <c r="A45" s="23">
        <v>3</v>
      </c>
      <c r="B45" s="24" t="s">
        <v>109</v>
      </c>
      <c r="C45" s="23"/>
      <c r="D45" s="24"/>
      <c r="E45" s="2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9" customFormat="1" ht="105" customHeight="1">
      <c r="A46" s="50">
        <v>4</v>
      </c>
      <c r="B46" s="24" t="s">
        <v>110</v>
      </c>
      <c r="C46" s="23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s="27" customFormat="1" ht="14.25">
      <c r="A47" s="53" t="s">
        <v>111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s="27" customFormat="1" ht="14.25">
      <c r="A48" s="53" t="s">
        <v>112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s="27" customFormat="1" ht="14.2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</sheetData>
  <sheetProtection/>
  <mergeCells count="29">
    <mergeCell ref="A1:B1"/>
    <mergeCell ref="A2:U2"/>
    <mergeCell ref="A3:E3"/>
    <mergeCell ref="L3:M3"/>
    <mergeCell ref="H4:K4"/>
    <mergeCell ref="L4:O4"/>
    <mergeCell ref="P4:Q4"/>
    <mergeCell ref="L5:M5"/>
    <mergeCell ref="N5:O5"/>
    <mergeCell ref="A47:U47"/>
    <mergeCell ref="A48:U48"/>
    <mergeCell ref="A49:U49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P5:P6"/>
    <mergeCell ref="Q5:Q6"/>
    <mergeCell ref="R4:R6"/>
    <mergeCell ref="S4:S6"/>
    <mergeCell ref="T4:T6"/>
    <mergeCell ref="U4:U6"/>
  </mergeCells>
  <dataValidations count="3">
    <dataValidation type="custom" allowBlank="1" showInputMessage="1" showErrorMessage="1" sqref="C8 D8 C12 D12 C16 D16 C20 D20 D24 C28 D28 C30 C32 C34 C36 C38 C40 C42 D42 C21:C22 C23:C24 D30:D41 D43:D46">
      <formula1>"是、否"</formula1>
    </dataValidation>
    <dataValidation type="list" allowBlank="1" showInputMessage="1" showErrorMessage="1" sqref="D15 D29 D9:D11 D13:D14 D17:D19 D21:D23 D25:D27">
      <formula1>"产业发展,基础设施建设"</formula1>
    </dataValidation>
    <dataValidation type="list" allowBlank="1" showInputMessage="1" showErrorMessage="1" sqref="C29 C31 C33 C35 C37 C39 C41 C43 C44 C45 C46 C9:C11 C13:C15 C17:C19 C25:C2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2" sqref="A2:U2"/>
    </sheetView>
  </sheetViews>
  <sheetFormatPr defaultColWidth="9.00390625" defaultRowHeight="14.25"/>
  <cols>
    <col min="1" max="1" width="4.375" style="30" customWidth="1"/>
    <col min="2" max="7" width="13.50390625" style="27" customWidth="1"/>
    <col min="8" max="11" width="8.50390625" style="27" customWidth="1"/>
    <col min="12" max="17" width="8.125" style="27" customWidth="1"/>
    <col min="18" max="16384" width="13.50390625" style="27" customWidth="1"/>
  </cols>
  <sheetData>
    <row r="1" spans="1:5" s="27" customFormat="1" ht="20.25">
      <c r="A1" s="31" t="s">
        <v>113</v>
      </c>
      <c r="B1" s="31"/>
      <c r="C1" s="31"/>
      <c r="D1" s="31"/>
      <c r="E1" s="31"/>
    </row>
    <row r="2" spans="1:21" s="28" customFormat="1" ht="30.75" customHeight="1">
      <c r="A2" s="32" t="s">
        <v>114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29" customFormat="1" ht="27" customHeight="1">
      <c r="A3" s="34" t="s">
        <v>49</v>
      </c>
      <c r="B3" s="34"/>
      <c r="C3" s="35"/>
      <c r="D3" s="36"/>
      <c r="E3" s="37"/>
      <c r="F3" s="38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8"/>
    </row>
    <row r="4" spans="1:21" s="29" customFormat="1" ht="39" customHeight="1">
      <c r="A4" s="17" t="s">
        <v>3</v>
      </c>
      <c r="B4" s="17" t="s">
        <v>50</v>
      </c>
      <c r="C4" s="40" t="s">
        <v>51</v>
      </c>
      <c r="D4" s="40" t="s">
        <v>52</v>
      </c>
      <c r="E4" s="41" t="s">
        <v>53</v>
      </c>
      <c r="F4" s="17" t="s">
        <v>54</v>
      </c>
      <c r="G4" s="42" t="s">
        <v>55</v>
      </c>
      <c r="H4" s="43" t="s">
        <v>56</v>
      </c>
      <c r="I4" s="55"/>
      <c r="J4" s="55"/>
      <c r="K4" s="56"/>
      <c r="L4" s="17" t="s">
        <v>57</v>
      </c>
      <c r="M4" s="17"/>
      <c r="N4" s="17"/>
      <c r="O4" s="17"/>
      <c r="P4" s="42" t="s">
        <v>58</v>
      </c>
      <c r="Q4" s="42"/>
      <c r="R4" s="41" t="s">
        <v>59</v>
      </c>
      <c r="S4" s="17" t="s">
        <v>60</v>
      </c>
      <c r="T4" s="17" t="s">
        <v>61</v>
      </c>
      <c r="U4" s="17" t="s">
        <v>62</v>
      </c>
    </row>
    <row r="5" spans="1:21" s="29" customFormat="1" ht="46.5" customHeight="1">
      <c r="A5" s="17"/>
      <c r="B5" s="17"/>
      <c r="C5" s="44"/>
      <c r="D5" s="44"/>
      <c r="E5" s="45"/>
      <c r="F5" s="17"/>
      <c r="G5" s="42"/>
      <c r="H5" s="46" t="s">
        <v>63</v>
      </c>
      <c r="I5" s="41" t="s">
        <v>64</v>
      </c>
      <c r="J5" s="41" t="s">
        <v>65</v>
      </c>
      <c r="K5" s="41" t="s">
        <v>66</v>
      </c>
      <c r="L5" s="17" t="s">
        <v>67</v>
      </c>
      <c r="M5" s="17"/>
      <c r="N5" s="17" t="s">
        <v>68</v>
      </c>
      <c r="O5" s="17"/>
      <c r="P5" s="42" t="s">
        <v>69</v>
      </c>
      <c r="Q5" s="42" t="s">
        <v>70</v>
      </c>
      <c r="R5" s="45"/>
      <c r="S5" s="17"/>
      <c r="T5" s="17"/>
      <c r="U5" s="17"/>
    </row>
    <row r="6" spans="1:21" s="29" customFormat="1" ht="36" customHeight="1">
      <c r="A6" s="17"/>
      <c r="B6" s="17"/>
      <c r="C6" s="47"/>
      <c r="D6" s="47"/>
      <c r="E6" s="48"/>
      <c r="F6" s="17"/>
      <c r="G6" s="42"/>
      <c r="H6" s="49"/>
      <c r="I6" s="48"/>
      <c r="J6" s="48"/>
      <c r="K6" s="48"/>
      <c r="L6" s="17" t="s">
        <v>71</v>
      </c>
      <c r="M6" s="17" t="s">
        <v>72</v>
      </c>
      <c r="N6" s="17" t="s">
        <v>73</v>
      </c>
      <c r="O6" s="17" t="s">
        <v>74</v>
      </c>
      <c r="P6" s="42"/>
      <c r="Q6" s="42"/>
      <c r="R6" s="48"/>
      <c r="S6" s="17"/>
      <c r="T6" s="17"/>
      <c r="U6" s="17"/>
    </row>
    <row r="7" spans="1:21" s="29" customFormat="1" ht="18" customHeight="1">
      <c r="A7" s="17"/>
      <c r="B7" s="17" t="s">
        <v>13</v>
      </c>
      <c r="C7" s="17"/>
      <c r="D7" s="17"/>
      <c r="E7" s="17"/>
      <c r="F7" s="21"/>
      <c r="G7" s="21"/>
      <c r="H7" s="17"/>
      <c r="I7" s="17"/>
      <c r="J7" s="17"/>
      <c r="K7" s="17"/>
      <c r="L7" s="17"/>
      <c r="M7" s="57"/>
      <c r="N7" s="17"/>
      <c r="O7" s="17"/>
      <c r="P7" s="17"/>
      <c r="Q7" s="17"/>
      <c r="R7" s="17"/>
      <c r="S7" s="21"/>
      <c r="T7" s="21"/>
      <c r="U7" s="21"/>
    </row>
    <row r="8" spans="1:21" s="29" customFormat="1" ht="21.75" customHeight="1">
      <c r="A8" s="17" t="s">
        <v>14</v>
      </c>
      <c r="B8" s="23" t="s">
        <v>75</v>
      </c>
      <c r="C8" s="23"/>
      <c r="D8" s="23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9" customFormat="1" ht="21.75" customHeight="1">
      <c r="A9" s="17"/>
      <c r="B9" s="23"/>
      <c r="C9" s="23"/>
      <c r="D9" s="23" t="s">
        <v>76</v>
      </c>
      <c r="E9" s="2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9" customFormat="1" ht="21.75" customHeight="1">
      <c r="A10" s="17"/>
      <c r="B10" s="23"/>
      <c r="C10" s="23"/>
      <c r="D10" s="23" t="s">
        <v>77</v>
      </c>
      <c r="E10" s="2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9" customFormat="1" ht="21.75" customHeight="1">
      <c r="A11" s="17"/>
      <c r="B11" s="23" t="s">
        <v>78</v>
      </c>
      <c r="C11" s="23"/>
      <c r="D11" s="23"/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9" customFormat="1" ht="21.75" customHeight="1">
      <c r="A12" s="17" t="s">
        <v>33</v>
      </c>
      <c r="B12" s="23" t="s">
        <v>79</v>
      </c>
      <c r="C12" s="23"/>
      <c r="D12" s="23"/>
      <c r="E12" s="2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9" customFormat="1" ht="21.75" customHeight="1">
      <c r="A13" s="17"/>
      <c r="B13" s="23"/>
      <c r="C13" s="23"/>
      <c r="D13" s="23" t="s">
        <v>76</v>
      </c>
      <c r="E13" s="2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9" customFormat="1" ht="21.75" customHeight="1">
      <c r="A14" s="17"/>
      <c r="B14" s="23"/>
      <c r="C14" s="23"/>
      <c r="D14" s="23" t="s">
        <v>77</v>
      </c>
      <c r="E14" s="2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9" customFormat="1" ht="21.75" customHeight="1">
      <c r="A15" s="17"/>
      <c r="B15" s="24" t="s">
        <v>80</v>
      </c>
      <c r="C15" s="23"/>
      <c r="D15" s="23" t="s">
        <v>77</v>
      </c>
      <c r="E15" s="2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9" customFormat="1" ht="21.75" customHeight="1">
      <c r="A16" s="17" t="s">
        <v>38</v>
      </c>
      <c r="B16" s="23" t="s">
        <v>81</v>
      </c>
      <c r="C16" s="23"/>
      <c r="D16" s="23"/>
      <c r="E16" s="2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9" customFormat="1" ht="21.75" customHeight="1">
      <c r="A17" s="17"/>
      <c r="B17" s="23"/>
      <c r="C17" s="23"/>
      <c r="D17" s="23" t="s">
        <v>76</v>
      </c>
      <c r="E17" s="2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9" customFormat="1" ht="21.75" customHeight="1">
      <c r="A18" s="17"/>
      <c r="B18" s="23"/>
      <c r="C18" s="23"/>
      <c r="D18" s="23" t="s">
        <v>77</v>
      </c>
      <c r="E18" s="2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9" customFormat="1" ht="21.75" customHeight="1">
      <c r="A19" s="17"/>
      <c r="B19" s="24" t="s">
        <v>80</v>
      </c>
      <c r="C19" s="23"/>
      <c r="D19" s="23"/>
      <c r="E19" s="23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9" customFormat="1" ht="21.75" customHeight="1">
      <c r="A20" s="17" t="s">
        <v>41</v>
      </c>
      <c r="B20" s="23" t="s">
        <v>82</v>
      </c>
      <c r="C20" s="23"/>
      <c r="D20" s="23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9" customFormat="1" ht="21.75" customHeight="1">
      <c r="A21" s="17"/>
      <c r="B21" s="23"/>
      <c r="C21" s="23"/>
      <c r="D21" s="23" t="s">
        <v>76</v>
      </c>
      <c r="E21" s="2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9" customFormat="1" ht="21.75" customHeight="1">
      <c r="A22" s="17"/>
      <c r="B22" s="23"/>
      <c r="C22" s="23"/>
      <c r="D22" s="23" t="s">
        <v>77</v>
      </c>
      <c r="E22" s="2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9" customFormat="1" ht="21.75" customHeight="1">
      <c r="A23" s="17"/>
      <c r="B23" s="24" t="s">
        <v>80</v>
      </c>
      <c r="C23" s="24"/>
      <c r="D23" s="23"/>
      <c r="E23" s="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9" customFormat="1" ht="12.75">
      <c r="A24" s="17" t="s">
        <v>83</v>
      </c>
      <c r="B24" s="23" t="s">
        <v>84</v>
      </c>
      <c r="C24" s="23"/>
      <c r="D24" s="23"/>
      <c r="E24" s="2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9" customFormat="1" ht="12.75">
      <c r="A25" s="17"/>
      <c r="B25" s="23"/>
      <c r="C25" s="23"/>
      <c r="D25" s="23" t="s">
        <v>76</v>
      </c>
      <c r="E25" s="2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9" customFormat="1" ht="12.75">
      <c r="A26" s="17"/>
      <c r="B26" s="23"/>
      <c r="C26" s="23"/>
      <c r="D26" s="23" t="s">
        <v>77</v>
      </c>
      <c r="E26" s="2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9" customFormat="1" ht="21.75" customHeight="1">
      <c r="A27" s="17"/>
      <c r="B27" s="24" t="s">
        <v>80</v>
      </c>
      <c r="C27" s="23"/>
      <c r="D27" s="23"/>
      <c r="E27" s="2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9" customFormat="1" ht="21.75" customHeight="1">
      <c r="A28" s="17" t="s">
        <v>85</v>
      </c>
      <c r="B28" s="23" t="s">
        <v>86</v>
      </c>
      <c r="C28" s="23"/>
      <c r="D28" s="23"/>
      <c r="E28" s="2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9" customFormat="1" ht="21.75" customHeight="1">
      <c r="A29" s="17"/>
      <c r="B29" s="24" t="s">
        <v>80</v>
      </c>
      <c r="C29" s="23"/>
      <c r="D29" s="24"/>
      <c r="E29" s="23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9" customFormat="1" ht="21.75" customHeight="1">
      <c r="A30" s="17" t="s">
        <v>94</v>
      </c>
      <c r="B30" s="23" t="s">
        <v>95</v>
      </c>
      <c r="C30" s="23"/>
      <c r="D30" s="23"/>
      <c r="E30" s="23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9" customFormat="1" ht="21.75" customHeight="1">
      <c r="A31" s="17"/>
      <c r="B31" s="24" t="s">
        <v>80</v>
      </c>
      <c r="C31" s="23"/>
      <c r="D31" s="24"/>
      <c r="E31" s="2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9" customFormat="1" ht="18" customHeight="1">
      <c r="A32" s="17" t="s">
        <v>96</v>
      </c>
      <c r="B32" s="23" t="s">
        <v>97</v>
      </c>
      <c r="C32" s="23"/>
      <c r="D32" s="23"/>
      <c r="E32" s="2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9" customFormat="1" ht="18" customHeight="1">
      <c r="A33" s="23"/>
      <c r="B33" s="24" t="s">
        <v>80</v>
      </c>
      <c r="C33" s="23"/>
      <c r="D33" s="24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9" customFormat="1" ht="18" customHeight="1">
      <c r="A34" s="17" t="s">
        <v>98</v>
      </c>
      <c r="B34" s="23" t="s">
        <v>99</v>
      </c>
      <c r="C34" s="23"/>
      <c r="D34" s="23"/>
      <c r="E34" s="23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9" customFormat="1" ht="18" customHeight="1">
      <c r="A35" s="23"/>
      <c r="B35" s="24" t="s">
        <v>80</v>
      </c>
      <c r="C35" s="23"/>
      <c r="D35" s="24"/>
      <c r="E35" s="2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9" customFormat="1" ht="18" customHeight="1">
      <c r="A36" s="23" t="s">
        <v>100</v>
      </c>
      <c r="B36" s="23" t="s">
        <v>101</v>
      </c>
      <c r="C36" s="23"/>
      <c r="D36" s="23"/>
      <c r="E36" s="23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9" customFormat="1" ht="18" customHeight="1">
      <c r="A37" s="23"/>
      <c r="B37" s="24" t="s">
        <v>80</v>
      </c>
      <c r="C37" s="23"/>
      <c r="D37" s="24"/>
      <c r="E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9" customFormat="1" ht="12.75">
      <c r="A38" s="23" t="s">
        <v>102</v>
      </c>
      <c r="B38" s="23" t="s">
        <v>103</v>
      </c>
      <c r="C38" s="23"/>
      <c r="D38" s="23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9" customFormat="1" ht="18" customHeight="1">
      <c r="A39" s="23"/>
      <c r="B39" s="24" t="s">
        <v>80</v>
      </c>
      <c r="C39" s="23"/>
      <c r="D39" s="24"/>
      <c r="E39" s="2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9" customFormat="1" ht="18" customHeight="1">
      <c r="A40" s="23" t="s">
        <v>104</v>
      </c>
      <c r="B40" s="23" t="s">
        <v>105</v>
      </c>
      <c r="C40" s="23"/>
      <c r="D40" s="23"/>
      <c r="E40" s="23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9" customFormat="1" ht="18" customHeight="1">
      <c r="A41" s="23"/>
      <c r="B41" s="24" t="s">
        <v>80</v>
      </c>
      <c r="C41" s="23"/>
      <c r="D41" s="24"/>
      <c r="E41" s="23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9" customFormat="1" ht="18" customHeight="1">
      <c r="A42" s="23" t="s">
        <v>106</v>
      </c>
      <c r="B42" s="23" t="s">
        <v>32</v>
      </c>
      <c r="C42" s="23"/>
      <c r="D42" s="23"/>
      <c r="E42" s="2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9" customFormat="1" ht="42.75" customHeight="1">
      <c r="A43" s="23">
        <v>1</v>
      </c>
      <c r="B43" s="24" t="s">
        <v>107</v>
      </c>
      <c r="C43" s="23"/>
      <c r="D43" s="24"/>
      <c r="E43" s="2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9" customFormat="1" ht="55.5" customHeight="1">
      <c r="A44" s="23">
        <v>2</v>
      </c>
      <c r="B44" s="24" t="s">
        <v>108</v>
      </c>
      <c r="C44" s="23"/>
      <c r="D44" s="24"/>
      <c r="E44" s="2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9" customFormat="1" ht="39" customHeight="1">
      <c r="A45" s="23">
        <v>3</v>
      </c>
      <c r="B45" s="24" t="s">
        <v>109</v>
      </c>
      <c r="C45" s="23"/>
      <c r="D45" s="24"/>
      <c r="E45" s="2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9" customFormat="1" ht="105" customHeight="1">
      <c r="A46" s="50">
        <v>4</v>
      </c>
      <c r="B46" s="24" t="s">
        <v>110</v>
      </c>
      <c r="C46" s="23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s="27" customFormat="1" ht="14.25">
      <c r="A47" s="53" t="s">
        <v>111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s="27" customFormat="1" ht="14.25">
      <c r="A48" s="53" t="s">
        <v>112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s="27" customFormat="1" ht="14.2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</sheetData>
  <sheetProtection/>
  <mergeCells count="28">
    <mergeCell ref="A1:B1"/>
    <mergeCell ref="A2:U2"/>
    <mergeCell ref="L3:M3"/>
    <mergeCell ref="H4:K4"/>
    <mergeCell ref="L4:O4"/>
    <mergeCell ref="P4:Q4"/>
    <mergeCell ref="L5:M5"/>
    <mergeCell ref="N5:O5"/>
    <mergeCell ref="A47:U47"/>
    <mergeCell ref="A48:U48"/>
    <mergeCell ref="A49:U49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P5:P6"/>
    <mergeCell ref="Q5:Q6"/>
    <mergeCell ref="R4:R6"/>
    <mergeCell ref="S4:S6"/>
    <mergeCell ref="T4:T6"/>
    <mergeCell ref="U4:U6"/>
  </mergeCells>
  <dataValidations count="3">
    <dataValidation type="custom" allowBlank="1" showInputMessage="1" showErrorMessage="1" sqref="C8 D8 C12 D12 C16 D16 C20 D20 D24 C28 C30 C32 C34 C36 C38 C40 C42 D42 C21:C22 C23:C24 D28:D41 D43:D46">
      <formula1>"是、否"</formula1>
    </dataValidation>
    <dataValidation type="list" allowBlank="1" showInputMessage="1" showErrorMessage="1" sqref="D15 D9:D11 D13:D14 D17:D19 D21:D23 D25:D27">
      <formula1>"产业发展,基础设施建设"</formula1>
    </dataValidation>
    <dataValidation type="list" allowBlank="1" showInputMessage="1" showErrorMessage="1" sqref="C29 C31 C33 C35 C37 C39 C41 C43 C44 C45 C46 C9:C11 C13:C15 C17:C19 C25:C2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="80" zoomScaleNormal="80" zoomScaleSheetLayoutView="100" workbookViewId="0" topLeftCell="A1">
      <selection activeCell="K20" sqref="K20"/>
    </sheetView>
  </sheetViews>
  <sheetFormatPr defaultColWidth="9.00390625" defaultRowHeight="14.25"/>
  <cols>
    <col min="1" max="1" width="6.50390625" style="4" customWidth="1"/>
    <col min="2" max="2" width="25.25390625" style="1" customWidth="1"/>
    <col min="3" max="3" width="16.125" style="1" customWidth="1"/>
    <col min="4" max="4" width="19.00390625" style="1" customWidth="1"/>
    <col min="5" max="5" width="20.25390625" style="1" customWidth="1"/>
    <col min="6" max="6" width="14.50390625" style="1" customWidth="1"/>
    <col min="7" max="243" width="9.00390625" style="4" customWidth="1"/>
  </cols>
  <sheetData>
    <row r="1" spans="1:3" s="1" customFormat="1" ht="20.25">
      <c r="A1" s="5" t="s">
        <v>115</v>
      </c>
      <c r="B1" s="5"/>
      <c r="C1" s="5"/>
    </row>
    <row r="2" spans="1:6" s="2" customFormat="1" ht="30.75" customHeight="1">
      <c r="A2" s="6" t="s">
        <v>116</v>
      </c>
      <c r="B2" s="6"/>
      <c r="C2" s="6"/>
      <c r="D2" s="6"/>
      <c r="E2" s="6"/>
      <c r="F2" s="6"/>
    </row>
    <row r="3" spans="1:5" s="3" customFormat="1" ht="27" customHeight="1">
      <c r="A3" s="7"/>
      <c r="B3" s="8"/>
      <c r="C3" s="9"/>
      <c r="D3" s="10"/>
      <c r="E3" s="10"/>
    </row>
    <row r="4" spans="1:6" s="3" customFormat="1" ht="51" customHeight="1">
      <c r="A4" s="11" t="s">
        <v>3</v>
      </c>
      <c r="B4" s="11" t="s">
        <v>117</v>
      </c>
      <c r="C4" s="12" t="s">
        <v>118</v>
      </c>
      <c r="D4" s="12" t="s">
        <v>119</v>
      </c>
      <c r="E4" s="12" t="s">
        <v>120</v>
      </c>
      <c r="F4" s="13" t="s">
        <v>62</v>
      </c>
    </row>
    <row r="5" spans="1:6" s="3" customFormat="1" ht="18" customHeight="1">
      <c r="A5" s="14"/>
      <c r="B5" s="14" t="s">
        <v>13</v>
      </c>
      <c r="C5" s="14">
        <f>C6+C9+C12+C15+C18+C21+C22+C23+C24+C25+C26+C27+C28</f>
        <v>16015.83</v>
      </c>
      <c r="D5" s="14"/>
      <c r="E5" s="15"/>
      <c r="F5" s="16"/>
    </row>
    <row r="6" spans="1:6" s="3" customFormat="1" ht="21.75" customHeight="1">
      <c r="A6" s="17" t="s">
        <v>14</v>
      </c>
      <c r="B6" s="18" t="s">
        <v>75</v>
      </c>
      <c r="C6" s="19">
        <f>C7+C8</f>
        <v>4468</v>
      </c>
      <c r="D6" s="19"/>
      <c r="E6" s="20"/>
      <c r="F6" s="16"/>
    </row>
    <row r="7" spans="1:6" s="3" customFormat="1" ht="21.75" customHeight="1">
      <c r="A7" s="21">
        <v>1</v>
      </c>
      <c r="B7" s="22" t="s">
        <v>76</v>
      </c>
      <c r="C7" s="19">
        <v>3466</v>
      </c>
      <c r="D7" s="19"/>
      <c r="E7" s="20"/>
      <c r="F7" s="16"/>
    </row>
    <row r="8" spans="1:6" s="3" customFormat="1" ht="21.75" customHeight="1">
      <c r="A8" s="21">
        <v>2</v>
      </c>
      <c r="B8" s="22" t="s">
        <v>77</v>
      </c>
      <c r="C8" s="19">
        <v>1002</v>
      </c>
      <c r="D8" s="19"/>
      <c r="E8" s="20"/>
      <c r="F8" s="16"/>
    </row>
    <row r="9" spans="1:6" s="3" customFormat="1" ht="21.75" customHeight="1">
      <c r="A9" s="17" t="s">
        <v>33</v>
      </c>
      <c r="B9" s="18" t="s">
        <v>79</v>
      </c>
      <c r="C9" s="19">
        <f>C10+C11</f>
        <v>0</v>
      </c>
      <c r="D9" s="19"/>
      <c r="E9" s="20"/>
      <c r="F9" s="16"/>
    </row>
    <row r="10" spans="1:6" s="3" customFormat="1" ht="21.75" customHeight="1">
      <c r="A10" s="21">
        <v>1</v>
      </c>
      <c r="B10" s="22" t="s">
        <v>76</v>
      </c>
      <c r="C10" s="19"/>
      <c r="D10" s="19"/>
      <c r="E10" s="20"/>
      <c r="F10" s="16"/>
    </row>
    <row r="11" spans="1:6" s="3" customFormat="1" ht="21.75" customHeight="1">
      <c r="A11" s="21">
        <v>2</v>
      </c>
      <c r="B11" s="22" t="s">
        <v>77</v>
      </c>
      <c r="C11" s="19"/>
      <c r="D11" s="19"/>
      <c r="E11" s="20"/>
      <c r="F11" s="16"/>
    </row>
    <row r="12" spans="1:6" s="3" customFormat="1" ht="21.75" customHeight="1">
      <c r="A12" s="17" t="s">
        <v>38</v>
      </c>
      <c r="B12" s="23" t="s">
        <v>81</v>
      </c>
      <c r="C12" s="19">
        <f>C13+C14</f>
        <v>103</v>
      </c>
      <c r="D12" s="19"/>
      <c r="E12" s="20"/>
      <c r="F12" s="16"/>
    </row>
    <row r="13" spans="1:6" s="3" customFormat="1" ht="21.75" customHeight="1">
      <c r="A13" s="21">
        <v>1</v>
      </c>
      <c r="B13" s="22" t="s">
        <v>76</v>
      </c>
      <c r="C13" s="19">
        <v>103</v>
      </c>
      <c r="D13" s="19"/>
      <c r="E13" s="20"/>
      <c r="F13" s="16"/>
    </row>
    <row r="14" spans="1:6" s="3" customFormat="1" ht="21.75" customHeight="1">
      <c r="A14" s="21">
        <v>2</v>
      </c>
      <c r="B14" s="24" t="s">
        <v>77</v>
      </c>
      <c r="C14" s="19"/>
      <c r="D14" s="19"/>
      <c r="E14" s="20"/>
      <c r="F14" s="16"/>
    </row>
    <row r="15" spans="1:6" s="3" customFormat="1" ht="21.75" customHeight="1">
      <c r="A15" s="17" t="s">
        <v>41</v>
      </c>
      <c r="B15" s="23" t="s">
        <v>82</v>
      </c>
      <c r="C15" s="19">
        <f>C16+C17</f>
        <v>0</v>
      </c>
      <c r="D15" s="19"/>
      <c r="E15" s="20"/>
      <c r="F15" s="16"/>
    </row>
    <row r="16" spans="1:6" s="3" customFormat="1" ht="21.75" customHeight="1">
      <c r="A16" s="21">
        <v>1</v>
      </c>
      <c r="B16" s="22" t="s">
        <v>76</v>
      </c>
      <c r="C16" s="19"/>
      <c r="D16" s="19"/>
      <c r="E16" s="20"/>
      <c r="F16" s="16"/>
    </row>
    <row r="17" spans="1:6" s="3" customFormat="1" ht="21.75" customHeight="1">
      <c r="A17" s="21">
        <v>2</v>
      </c>
      <c r="B17" s="24" t="s">
        <v>77</v>
      </c>
      <c r="C17" s="19"/>
      <c r="D17" s="19"/>
      <c r="E17" s="20"/>
      <c r="F17" s="16"/>
    </row>
    <row r="18" spans="1:6" s="3" customFormat="1" ht="21.75" customHeight="1">
      <c r="A18" s="17" t="s">
        <v>83</v>
      </c>
      <c r="B18" s="18" t="s">
        <v>84</v>
      </c>
      <c r="C18" s="19">
        <f>C19+C20</f>
        <v>603</v>
      </c>
      <c r="D18" s="19"/>
      <c r="E18" s="20"/>
      <c r="F18" s="16"/>
    </row>
    <row r="19" spans="1:6" s="3" customFormat="1" ht="21.75" customHeight="1">
      <c r="A19" s="21">
        <v>1</v>
      </c>
      <c r="B19" s="22" t="s">
        <v>76</v>
      </c>
      <c r="C19" s="19">
        <v>103</v>
      </c>
      <c r="D19" s="19"/>
      <c r="E19" s="20"/>
      <c r="F19" s="16"/>
    </row>
    <row r="20" spans="1:6" s="3" customFormat="1" ht="21.75" customHeight="1">
      <c r="A20" s="21">
        <v>2</v>
      </c>
      <c r="B20" s="22" t="s">
        <v>77</v>
      </c>
      <c r="C20" s="19">
        <v>500</v>
      </c>
      <c r="D20" s="19"/>
      <c r="E20" s="20"/>
      <c r="F20" s="16"/>
    </row>
    <row r="21" spans="1:6" s="3" customFormat="1" ht="21.75" customHeight="1">
      <c r="A21" s="17" t="s">
        <v>85</v>
      </c>
      <c r="B21" s="23" t="s">
        <v>86</v>
      </c>
      <c r="C21" s="19">
        <v>1228</v>
      </c>
      <c r="D21" s="19">
        <v>300</v>
      </c>
      <c r="E21" s="20"/>
      <c r="F21" s="16"/>
    </row>
    <row r="22" spans="1:6" s="3" customFormat="1" ht="21.75" customHeight="1">
      <c r="A22" s="17" t="s">
        <v>94</v>
      </c>
      <c r="B22" s="18" t="s">
        <v>95</v>
      </c>
      <c r="C22" s="19">
        <v>4145.68</v>
      </c>
      <c r="D22" s="19"/>
      <c r="E22" s="20"/>
      <c r="F22" s="16"/>
    </row>
    <row r="23" spans="1:6" s="3" customFormat="1" ht="21.75" customHeight="1">
      <c r="A23" s="17" t="s">
        <v>96</v>
      </c>
      <c r="B23" s="23" t="s">
        <v>97</v>
      </c>
      <c r="C23" s="19"/>
      <c r="D23" s="19"/>
      <c r="E23" s="20"/>
      <c r="F23" s="16"/>
    </row>
    <row r="24" spans="1:6" s="3" customFormat="1" ht="21.75" customHeight="1">
      <c r="A24" s="17" t="s">
        <v>98</v>
      </c>
      <c r="B24" s="23" t="s">
        <v>99</v>
      </c>
      <c r="C24" s="19">
        <v>2735</v>
      </c>
      <c r="D24" s="19"/>
      <c r="E24" s="20"/>
      <c r="F24" s="16"/>
    </row>
    <row r="25" spans="1:6" s="3" customFormat="1" ht="21.75" customHeight="1">
      <c r="A25" s="17" t="s">
        <v>100</v>
      </c>
      <c r="B25" s="23" t="s">
        <v>101</v>
      </c>
      <c r="C25" s="19">
        <v>1565.15</v>
      </c>
      <c r="D25" s="19"/>
      <c r="E25" s="20"/>
      <c r="F25" s="16"/>
    </row>
    <row r="26" spans="1:6" s="3" customFormat="1" ht="21.75" customHeight="1">
      <c r="A26" s="17" t="s">
        <v>102</v>
      </c>
      <c r="B26" s="23" t="s">
        <v>103</v>
      </c>
      <c r="C26" s="19"/>
      <c r="D26" s="19"/>
      <c r="E26" s="20"/>
      <c r="F26" s="16"/>
    </row>
    <row r="27" spans="1:6" s="3" customFormat="1" ht="21.75" customHeight="1">
      <c r="A27" s="17" t="s">
        <v>104</v>
      </c>
      <c r="B27" s="23" t="s">
        <v>105</v>
      </c>
      <c r="C27" s="19"/>
      <c r="D27" s="19"/>
      <c r="E27" s="20"/>
      <c r="F27" s="16"/>
    </row>
    <row r="28" spans="1:6" s="3" customFormat="1" ht="21.75" customHeight="1">
      <c r="A28" s="17" t="s">
        <v>106</v>
      </c>
      <c r="B28" s="23" t="s">
        <v>32</v>
      </c>
      <c r="C28" s="19">
        <f>C29+C30+C31+C32+C33</f>
        <v>1168</v>
      </c>
      <c r="D28" s="19"/>
      <c r="E28" s="20"/>
      <c r="F28" s="16"/>
    </row>
    <row r="29" spans="1:6" s="3" customFormat="1" ht="21.75" customHeight="1">
      <c r="A29" s="23">
        <v>1</v>
      </c>
      <c r="B29" s="24" t="s">
        <v>107</v>
      </c>
      <c r="C29" s="19"/>
      <c r="D29" s="19"/>
      <c r="E29" s="20"/>
      <c r="F29" s="16"/>
    </row>
    <row r="30" spans="1:6" s="3" customFormat="1" ht="21.75" customHeight="1">
      <c r="A30" s="23">
        <v>2</v>
      </c>
      <c r="B30" s="24" t="s">
        <v>108</v>
      </c>
      <c r="C30" s="19"/>
      <c r="D30" s="19"/>
      <c r="E30" s="20"/>
      <c r="F30" s="16"/>
    </row>
    <row r="31" spans="1:6" s="3" customFormat="1" ht="33" customHeight="1">
      <c r="A31" s="23">
        <v>3</v>
      </c>
      <c r="B31" s="24" t="s">
        <v>109</v>
      </c>
      <c r="C31" s="19">
        <v>540</v>
      </c>
      <c r="D31" s="19"/>
      <c r="E31" s="20"/>
      <c r="F31" s="16"/>
    </row>
    <row r="32" spans="1:6" s="3" customFormat="1" ht="42" customHeight="1">
      <c r="A32" s="23">
        <v>4</v>
      </c>
      <c r="B32" s="24" t="s">
        <v>110</v>
      </c>
      <c r="C32" s="19">
        <v>628</v>
      </c>
      <c r="D32" s="19"/>
      <c r="E32" s="20"/>
      <c r="F32" s="16"/>
    </row>
    <row r="33" spans="1:6" s="3" customFormat="1" ht="18" customHeight="1">
      <c r="A33" s="14"/>
      <c r="B33" s="23"/>
      <c r="C33" s="19"/>
      <c r="D33" s="19"/>
      <c r="E33" s="20"/>
      <c r="F33" s="16"/>
    </row>
    <row r="34" spans="1:256" s="4" customFormat="1" ht="37.5" customHeight="1">
      <c r="A34" s="25" t="s">
        <v>121</v>
      </c>
      <c r="B34" s="25"/>
      <c r="C34" s="25"/>
      <c r="D34" s="25"/>
      <c r="E34" s="25"/>
      <c r="F34" s="25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" customFormat="1" ht="84.75" customHeight="1">
      <c r="A35" s="26" t="s">
        <v>122</v>
      </c>
      <c r="B35" s="26"/>
      <c r="C35" s="26"/>
      <c r="D35" s="26"/>
      <c r="E35" s="26"/>
      <c r="F35" s="26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sheetProtection/>
  <mergeCells count="5">
    <mergeCell ref="A1:B1"/>
    <mergeCell ref="A2:F2"/>
    <mergeCell ref="A3:B3"/>
    <mergeCell ref="A34:F34"/>
    <mergeCell ref="A35:F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豪哥他爸</cp:lastModifiedBy>
  <cp:lastPrinted>2018-03-20T06:46:57Z</cp:lastPrinted>
  <dcterms:created xsi:type="dcterms:W3CDTF">2016-09-03T03:25:32Z</dcterms:created>
  <dcterms:modified xsi:type="dcterms:W3CDTF">2022-11-24T08:42:32Z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